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9" i="1"/>
  <c r="A199"/>
  <c r="L198"/>
  <c r="J198"/>
  <c r="I198"/>
  <c r="H198"/>
  <c r="G198"/>
  <c r="F198"/>
  <c r="B189"/>
  <c r="A189"/>
  <c r="L188"/>
  <c r="L199" s="1"/>
  <c r="J188"/>
  <c r="J199" s="1"/>
  <c r="I188"/>
  <c r="I199" s="1"/>
  <c r="H188"/>
  <c r="G188"/>
  <c r="G199" s="1"/>
  <c r="F188"/>
  <c r="F199" s="1"/>
  <c r="B180"/>
  <c r="A180"/>
  <c r="L179"/>
  <c r="J179"/>
  <c r="I179"/>
  <c r="H179"/>
  <c r="G179"/>
  <c r="F179"/>
  <c r="B170"/>
  <c r="A170"/>
  <c r="L169"/>
  <c r="L180" s="1"/>
  <c r="J169"/>
  <c r="J180" s="1"/>
  <c r="I169"/>
  <c r="I180" s="1"/>
  <c r="H169"/>
  <c r="H180" s="1"/>
  <c r="G169"/>
  <c r="G180" s="1"/>
  <c r="F169"/>
  <c r="B161"/>
  <c r="A161"/>
  <c r="L160"/>
  <c r="J160"/>
  <c r="I160"/>
  <c r="H160"/>
  <c r="G160"/>
  <c r="F160"/>
  <c r="B150"/>
  <c r="A150"/>
  <c r="L149"/>
  <c r="L161" s="1"/>
  <c r="J149"/>
  <c r="I149"/>
  <c r="I161" s="1"/>
  <c r="H149"/>
  <c r="H161" s="1"/>
  <c r="G149"/>
  <c r="G161" s="1"/>
  <c r="F149"/>
  <c r="F161" s="1"/>
  <c r="B141"/>
  <c r="A141"/>
  <c r="L140"/>
  <c r="J140"/>
  <c r="I140"/>
  <c r="H140"/>
  <c r="G140"/>
  <c r="F140"/>
  <c r="B131"/>
  <c r="A131"/>
  <c r="L130"/>
  <c r="L141" s="1"/>
  <c r="J130"/>
  <c r="I130"/>
  <c r="I141" s="1"/>
  <c r="H130"/>
  <c r="G130"/>
  <c r="G141" s="1"/>
  <c r="F130"/>
  <c r="F141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B102"/>
  <c r="A102"/>
  <c r="L101"/>
  <c r="J101"/>
  <c r="I101"/>
  <c r="H101"/>
  <c r="G101"/>
  <c r="F101"/>
  <c r="B92"/>
  <c r="A92"/>
  <c r="L91"/>
  <c r="L102" s="1"/>
  <c r="J91"/>
  <c r="I91"/>
  <c r="H91"/>
  <c r="G91"/>
  <c r="G102" s="1"/>
  <c r="F9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F24" s="1"/>
  <c r="J141" l="1"/>
  <c r="F122"/>
  <c r="H141"/>
  <c r="J161"/>
  <c r="F180"/>
  <c r="H199"/>
  <c r="I102"/>
  <c r="H102"/>
  <c r="J102"/>
  <c r="F102"/>
  <c r="L81"/>
  <c r="G81"/>
  <c r="H81"/>
  <c r="J62"/>
  <c r="L62"/>
  <c r="F62"/>
  <c r="L43"/>
  <c r="F43"/>
  <c r="I43"/>
  <c r="I200" s="1"/>
  <c r="J43"/>
  <c r="J24"/>
  <c r="L24"/>
  <c r="G24"/>
  <c r="H24"/>
  <c r="H200"/>
  <c r="J200" l="1"/>
  <c r="F200"/>
  <c r="L200"/>
  <c r="G200"/>
</calcChain>
</file>

<file path=xl/sharedStrings.xml><?xml version="1.0" encoding="utf-8"?>
<sst xmlns="http://schemas.openxmlformats.org/spreadsheetml/2006/main" count="456" uniqueCount="119">
  <si>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</si>
  <si>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</si>
  <si>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</si>
  <si>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</si>
  <si>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</si>
  <si>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</si>
  <si>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</si>
  <si>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</si>
  <si>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</si>
  <si>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</si>
  <si>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</si>
  <si>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</si>
  <si>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</si>
  <si>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</si>
  <si>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</si>
  <si>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</si>
  <si>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</si>
  <si>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</si>
  <si>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</si>
  <si>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</si>
  <si>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</si>
  <si>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</si>
  <si>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</si>
  <si>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</si>
  <si>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</si>
  <si>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</si>
  <si>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</si>
  <si>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</si>
  <si>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</si>
  <si>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</si>
  <si>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</si>
  <si>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</si>
  <si>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</si>
  <si>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</si>
  <si>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</si>
  <si>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</si>
  <si>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</si>
  <si>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</si>
  <si>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</si>
  <si>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МКОУ СОШ №2 7-11 лет </t>
  </si>
  <si>
    <t>Каша пшеничная молочная с маслом сливочным</t>
  </si>
  <si>
    <t>Сыр (порциями)</t>
  </si>
  <si>
    <t>Чай с молоком</t>
  </si>
  <si>
    <t>Хлеб пшеничный</t>
  </si>
  <si>
    <t>Хлеб ржаной</t>
  </si>
  <si>
    <t>Масло сливочное</t>
  </si>
  <si>
    <t>16/4</t>
  </si>
  <si>
    <t>4/13</t>
  </si>
  <si>
    <t>30/10</t>
  </si>
  <si>
    <t>-</t>
  </si>
  <si>
    <t>Щи из свежей капусты со сметаной</t>
  </si>
  <si>
    <t>Мясо кур отварное (порц.)</t>
  </si>
  <si>
    <t>Макаронные изделия отварные</t>
  </si>
  <si>
    <t>Чай с сахаром</t>
  </si>
  <si>
    <t>6/2</t>
  </si>
  <si>
    <t>1/9</t>
  </si>
  <si>
    <t>46/3</t>
  </si>
  <si>
    <t>27/10</t>
  </si>
  <si>
    <t>Салат из белокочанной капусты с морковью и растительным маслом</t>
  </si>
  <si>
    <t>Напиток из шиповника</t>
  </si>
  <si>
    <t>Плов из мяса кур</t>
  </si>
  <si>
    <t>4/9</t>
  </si>
  <si>
    <t>6/1</t>
  </si>
  <si>
    <t>37/10</t>
  </si>
  <si>
    <t>Борщ со сметаной</t>
  </si>
  <si>
    <t>Компот из кураги</t>
  </si>
  <si>
    <t>2/2</t>
  </si>
  <si>
    <t>6/10</t>
  </si>
  <si>
    <t>Каша молочная ассорти (рис, пшено) с маслом сливочным</t>
  </si>
  <si>
    <t>Кофейный напиток с молоком</t>
  </si>
  <si>
    <t>Фрукты</t>
  </si>
  <si>
    <t>1шт</t>
  </si>
  <si>
    <t>17/4</t>
  </si>
  <si>
    <t>32/10</t>
  </si>
  <si>
    <t>Суп картофельный с бобовыми</t>
  </si>
  <si>
    <t>Биточки (котлеты) из рыбы минтай</t>
  </si>
  <si>
    <t>Картофельное пюре</t>
  </si>
  <si>
    <t>Сок</t>
  </si>
  <si>
    <t>16/2</t>
  </si>
  <si>
    <t>12/7</t>
  </si>
  <si>
    <t>3/3</t>
  </si>
  <si>
    <t>Гуляш из мяса говядины</t>
  </si>
  <si>
    <t>Каша гречневая рассыпчатая</t>
  </si>
  <si>
    <t>12/8</t>
  </si>
  <si>
    <t>39/3</t>
  </si>
  <si>
    <t>Рассольник с крупой и сметаной</t>
  </si>
  <si>
    <t>11/2</t>
  </si>
  <si>
    <t>5/9</t>
  </si>
  <si>
    <t>29/10</t>
  </si>
  <si>
    <t>8/11</t>
  </si>
  <si>
    <t>Биточки (котлеты) из мяса кур</t>
  </si>
  <si>
    <t>Чай с лимоном</t>
  </si>
  <si>
    <t>Помидор</t>
  </si>
  <si>
    <t>Кисель из концентрата</t>
  </si>
  <si>
    <t xml:space="preserve">Соус красный с луком </t>
  </si>
  <si>
    <t>20</t>
  </si>
  <si>
    <t xml:space="preserve">Соус красный с луком  </t>
  </si>
  <si>
    <t>Биточки (котлеты) из мяса свинины</t>
  </si>
  <si>
    <t>Рис отварной г</t>
  </si>
  <si>
    <t>54-6г-2020</t>
  </si>
  <si>
    <t>Компот из сухофруктов</t>
  </si>
  <si>
    <t>Суфле из рыбы минтай</t>
  </si>
  <si>
    <t>Салат из белокочанной капусты с яблоками, морковью и растительным маслом</t>
  </si>
  <si>
    <t>21/7</t>
  </si>
  <si>
    <t>12/1</t>
  </si>
  <si>
    <t>Запеканка (сырники) из творога</t>
  </si>
  <si>
    <t>Молоко сгущенное</t>
  </si>
  <si>
    <t>8/5</t>
  </si>
  <si>
    <t>Суп-пюре из картофеля</t>
  </si>
  <si>
    <t>Гренки (сухарики)</t>
  </si>
  <si>
    <t>29/2</t>
  </si>
  <si>
    <t>40/2</t>
  </si>
  <si>
    <t>Огурец свежий</t>
  </si>
  <si>
    <t>Рассольник домашний со сметаной</t>
  </si>
  <si>
    <t>10/2</t>
  </si>
  <si>
    <t>Суфле из мяса кур паровое</t>
  </si>
  <si>
    <t>Какао с молоком</t>
  </si>
  <si>
    <t>8/9</t>
  </si>
  <si>
    <t>36/10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</si>
</sst>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3" xfId="1" applyFill="1" applyBorder="1" applyAlignment="1" applyProtection="1">
      <protection locked="0"/>
    </xf>
    <xf numFmtId="0" fontId="11" fillId="4" borderId="24" xfId="1" applyFill="1" applyBorder="1" applyAlignment="1" applyProtection="1">
      <protection locked="0"/>
    </xf>
    <xf numFmtId="0" fontId="11" fillId="0" borderId="25" xfId="1" applyBorder="1" applyAlignment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6" xfId="1" applyNumberFormat="1" applyFill="1" applyBorder="1" applyProtection="1">
      <protection locked="0"/>
    </xf>
    <xf numFmtId="0" fontId="11" fillId="4" borderId="1" xfId="1" quotePrefix="1" applyFill="1" applyBorder="1" applyProtection="1">
      <protection locked="0"/>
    </xf>
    <xf numFmtId="0" fontId="11" fillId="4" borderId="2" xfId="1" quotePrefix="1" applyFill="1" applyBorder="1" applyProtection="1">
      <protection locked="0"/>
    </xf>
    <xf numFmtId="0" fontId="11" fillId="4" borderId="4" xfId="1" quotePrefix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1" fontId="11" fillId="4" borderId="5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1" fontId="11" fillId="4" borderId="27" xfId="1" applyNumberFormat="1" applyFill="1" applyBorder="1" applyProtection="1">
      <protection locked="0"/>
    </xf>
    <xf numFmtId="0" fontId="11" fillId="4" borderId="5" xfId="1" quotePrefix="1" applyFill="1" applyBorder="1" applyProtection="1">
      <protection locked="0"/>
    </xf>
    <xf numFmtId="0" fontId="11" fillId="0" borderId="1" xfId="1" quotePrefix="1" applyFill="1" applyBorder="1" applyProtection="1">
      <protection locked="0"/>
    </xf>
    <xf numFmtId="0" fontId="11" fillId="0" borderId="2" xfId="1" quotePrefix="1" applyFill="1" applyBorder="1" applyProtection="1">
      <protection locked="0"/>
    </xf>
    <xf numFmtId="0" fontId="11" fillId="0" borderId="4" xfId="1" quotePrefix="1" applyFill="1" applyBorder="1" applyProtection="1">
      <protection locked="0"/>
    </xf>
    <xf numFmtId="0" fontId="11" fillId="0" borderId="1" xfId="1" applyFill="1" applyBorder="1" applyAlignment="1" applyProtection="1">
      <alignment wrapText="1"/>
      <protection locked="0"/>
    </xf>
    <xf numFmtId="0" fontId="11" fillId="0" borderId="2" xfId="1" applyFill="1" applyBorder="1" applyAlignment="1" applyProtection="1">
      <alignment wrapText="1"/>
      <protection locked="0"/>
    </xf>
    <xf numFmtId="0" fontId="11" fillId="0" borderId="4" xfId="1" applyFill="1" applyBorder="1" applyAlignment="1" applyProtection="1">
      <alignment wrapText="1"/>
      <protection locked="0"/>
    </xf>
    <xf numFmtId="0" fontId="11" fillId="0" borderId="5" xfId="1" applyFill="1" applyBorder="1" applyAlignment="1" applyProtection="1">
      <alignment wrapText="1"/>
      <protection locked="0"/>
    </xf>
    <xf numFmtId="0" fontId="11" fillId="0" borderId="5" xfId="1" quotePrefix="1" applyFill="1" applyBorder="1" applyProtection="1">
      <protection locked="0"/>
    </xf>
    <xf numFmtId="1" fontId="11" fillId="0" borderId="4" xfId="1" applyNumberFormat="1" applyFill="1" applyBorder="1" applyProtection="1">
      <protection locked="0"/>
    </xf>
    <xf numFmtId="1" fontId="11" fillId="0" borderId="2" xfId="1" applyNumberFormat="1" applyFill="1" applyBorder="1" applyProtection="1">
      <protection locked="0"/>
    </xf>
    <xf numFmtId="1" fontId="11" fillId="0" borderId="5" xfId="1" applyNumberFormat="1" applyFill="1" applyBorder="1" applyProtection="1">
      <protection locked="0"/>
    </xf>
    <xf numFmtId="2" fontId="11" fillId="0" borderId="4" xfId="1" applyNumberFormat="1" applyFill="1" applyBorder="1" applyProtection="1">
      <protection locked="0"/>
    </xf>
    <xf numFmtId="2" fontId="11" fillId="0" borderId="2" xfId="1" applyNumberFormat="1" applyFill="1" applyBorder="1" applyProtection="1">
      <protection locked="0"/>
    </xf>
    <xf numFmtId="2" fontId="11" fillId="0" borderId="5" xfId="1" applyNumberFormat="1" applyFill="1" applyBorder="1" applyProtection="1">
      <protection locked="0"/>
    </xf>
    <xf numFmtId="1" fontId="11" fillId="0" borderId="26" xfId="1" applyNumberFormat="1" applyFill="1" applyBorder="1" applyProtection="1">
      <protection locked="0"/>
    </xf>
    <xf numFmtId="1" fontId="11" fillId="0" borderId="17" xfId="1" applyNumberFormat="1" applyFill="1" applyBorder="1" applyProtection="1">
      <protection locked="0"/>
    </xf>
    <xf numFmtId="1" fontId="11" fillId="0" borderId="27" xfId="1" applyNumberFormat="1" applyFill="1" applyBorder="1" applyProtection="1">
      <protection locked="0"/>
    </xf>
    <xf numFmtId="1" fontId="11" fillId="0" borderId="1" xfId="1" applyNumberFormat="1" applyFill="1" applyBorder="1" applyProtection="1">
      <protection locked="0"/>
    </xf>
    <xf numFmtId="2" fontId="11" fillId="0" borderId="1" xfId="1" applyNumberFormat="1" applyFill="1" applyBorder="1" applyProtection="1">
      <protection locked="0"/>
    </xf>
    <xf numFmtId="1" fontId="11" fillId="0" borderId="15" xfId="1" applyNumberFormat="1" applyFill="1" applyBorder="1" applyProtection="1">
      <protection locked="0"/>
    </xf>
    <xf numFmtId="2" fontId="11" fillId="4" borderId="17" xfId="1" applyNumberFormat="1" applyFill="1" applyBorder="1" applyProtection="1">
      <protection locked="0"/>
    </xf>
    <xf numFmtId="2" fontId="11" fillId="4" borderId="15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64" fontId="11" fillId="4" borderId="2" xfId="1" applyNumberFormat="1" applyFill="1" applyBorder="1" applyProtection="1">
      <protection locked="0"/>
    </xf>
    <xf numFmtId="164" fontId="11" fillId="4" borderId="17" xfId="1" applyNumberFormat="1" applyFill="1" applyBorder="1" applyProtection="1">
      <protection locked="0"/>
    </xf>
    <xf numFmtId="2" fontId="11" fillId="4" borderId="2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0" sqref="K190:K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4"/>
      <c r="F1" s="12" t="s">
        <v>16</v>
      </c>
      <c r="G1" s="2" t="s">
        <v>17</v>
      </c>
      <c r="H1" s="51"/>
      <c r="I1" s="51"/>
      <c r="J1" s="51"/>
      <c r="K1" s="51"/>
    </row>
    <row r="2" spans="1:12" ht="18">
      <c r="A2" s="35" t="s">
        <v>6</v>
      </c>
      <c r="C2" s="2"/>
      <c r="G2" s="2" t="s">
        <v>18</v>
      </c>
      <c r="H2" s="51"/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8">
        <v>200</v>
      </c>
      <c r="G6" s="58">
        <v>6.53</v>
      </c>
      <c r="H6" s="58">
        <v>5.97</v>
      </c>
      <c r="I6" s="64">
        <v>32.549999999999997</v>
      </c>
      <c r="J6" s="58">
        <v>208.44463199999998</v>
      </c>
      <c r="K6" s="67" t="s">
        <v>46</v>
      </c>
      <c r="L6" s="61">
        <v>16.79</v>
      </c>
    </row>
    <row r="7" spans="1:12" ht="15">
      <c r="A7" s="23"/>
      <c r="B7" s="15"/>
      <c r="C7" s="11"/>
      <c r="D7" s="6"/>
      <c r="E7" s="56" t="s">
        <v>41</v>
      </c>
      <c r="F7" s="59">
        <v>20</v>
      </c>
      <c r="G7" s="59">
        <v>5.26</v>
      </c>
      <c r="H7" s="59">
        <v>5.32</v>
      </c>
      <c r="I7" s="65">
        <v>0</v>
      </c>
      <c r="J7" s="59">
        <v>70.12</v>
      </c>
      <c r="K7" s="68" t="s">
        <v>47</v>
      </c>
      <c r="L7" s="62">
        <v>17.22</v>
      </c>
    </row>
    <row r="8" spans="1:12" ht="15">
      <c r="A8" s="23"/>
      <c r="B8" s="15"/>
      <c r="C8" s="11"/>
      <c r="D8" s="7" t="s">
        <v>22</v>
      </c>
      <c r="E8" s="57" t="s">
        <v>42</v>
      </c>
      <c r="F8" s="60">
        <v>200</v>
      </c>
      <c r="G8" s="60">
        <v>2.92</v>
      </c>
      <c r="H8" s="60">
        <v>3.16</v>
      </c>
      <c r="I8" s="66">
        <v>14.44</v>
      </c>
      <c r="J8" s="60">
        <v>95.197032000000007</v>
      </c>
      <c r="K8" s="69" t="s">
        <v>48</v>
      </c>
      <c r="L8" s="63">
        <v>7.28</v>
      </c>
    </row>
    <row r="9" spans="1:12" ht="15">
      <c r="A9" s="23"/>
      <c r="B9" s="15"/>
      <c r="C9" s="11"/>
      <c r="D9" s="7" t="s">
        <v>23</v>
      </c>
      <c r="E9" s="56" t="s">
        <v>43</v>
      </c>
      <c r="F9" s="59">
        <v>40</v>
      </c>
      <c r="G9" s="59">
        <v>2.64</v>
      </c>
      <c r="H9" s="59">
        <v>0.26</v>
      </c>
      <c r="I9" s="65">
        <v>18.760000000000002</v>
      </c>
      <c r="J9" s="59">
        <v>89.560399999999987</v>
      </c>
      <c r="K9" s="68" t="s">
        <v>49</v>
      </c>
      <c r="L9" s="62">
        <v>4.03</v>
      </c>
    </row>
    <row r="10" spans="1:12" ht="15">
      <c r="A10" s="23"/>
      <c r="B10" s="15"/>
      <c r="C10" s="11"/>
      <c r="D10" s="7" t="s">
        <v>24</v>
      </c>
      <c r="E10" s="56"/>
      <c r="F10" s="59"/>
      <c r="G10" s="59"/>
      <c r="H10" s="59"/>
      <c r="I10" s="65"/>
      <c r="J10" s="59"/>
      <c r="K10" s="68"/>
      <c r="L10" s="62"/>
    </row>
    <row r="11" spans="1:12" ht="15">
      <c r="A11" s="23"/>
      <c r="B11" s="15"/>
      <c r="C11" s="11"/>
      <c r="D11" s="6"/>
      <c r="E11" s="56" t="s">
        <v>44</v>
      </c>
      <c r="F11" s="59">
        <v>20</v>
      </c>
      <c r="G11" s="59">
        <v>1.32</v>
      </c>
      <c r="H11" s="59">
        <v>0.24</v>
      </c>
      <c r="I11" s="65">
        <v>8.34</v>
      </c>
      <c r="J11" s="59">
        <v>38.676000000000002</v>
      </c>
      <c r="K11" s="68" t="s">
        <v>49</v>
      </c>
      <c r="L11" s="62">
        <v>1.83</v>
      </c>
    </row>
    <row r="12" spans="1:12" ht="15">
      <c r="A12" s="23"/>
      <c r="B12" s="15"/>
      <c r="C12" s="11"/>
      <c r="D12" s="6"/>
      <c r="E12" s="56" t="s">
        <v>45</v>
      </c>
      <c r="F12" s="59">
        <v>20</v>
      </c>
      <c r="G12" s="59">
        <v>0.16</v>
      </c>
      <c r="H12" s="59">
        <v>14.5</v>
      </c>
      <c r="I12" s="65">
        <v>0.26</v>
      </c>
      <c r="J12" s="59">
        <v>132.12799999999999</v>
      </c>
      <c r="K12" s="68" t="s">
        <v>49</v>
      </c>
      <c r="L12" s="62">
        <v>14.95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18.829999999999998</v>
      </c>
      <c r="H13" s="19">
        <f t="shared" si="0"/>
        <v>29.45</v>
      </c>
      <c r="I13" s="19">
        <f t="shared" si="0"/>
        <v>74.350000000000009</v>
      </c>
      <c r="J13" s="19">
        <f t="shared" si="0"/>
        <v>634.12606399999993</v>
      </c>
      <c r="K13" s="25"/>
      <c r="L13" s="19">
        <f t="shared" ref="L13" si="1">SUM(L6:L12)</f>
        <v>62.099999999999994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7" t="s">
        <v>50</v>
      </c>
      <c r="F15" s="60">
        <v>200</v>
      </c>
      <c r="G15" s="60">
        <v>1.47</v>
      </c>
      <c r="H15" s="60">
        <v>2.41</v>
      </c>
      <c r="I15" s="66">
        <v>7.42</v>
      </c>
      <c r="J15" s="60">
        <v>54.793917999999998</v>
      </c>
      <c r="K15" s="69" t="s">
        <v>54</v>
      </c>
      <c r="L15" s="63">
        <v>12.21</v>
      </c>
    </row>
    <row r="16" spans="1:12" ht="15">
      <c r="A16" s="23"/>
      <c r="B16" s="15"/>
      <c r="C16" s="11"/>
      <c r="D16" s="7" t="s">
        <v>28</v>
      </c>
      <c r="E16" s="56" t="s">
        <v>51</v>
      </c>
      <c r="F16" s="59">
        <v>90</v>
      </c>
      <c r="G16" s="59">
        <v>21.12</v>
      </c>
      <c r="H16" s="59">
        <v>17.760000000000002</v>
      </c>
      <c r="I16" s="65">
        <v>0.3</v>
      </c>
      <c r="J16" s="59">
        <v>245.36250000000007</v>
      </c>
      <c r="K16" s="68" t="s">
        <v>55</v>
      </c>
      <c r="L16" s="62">
        <v>40.07</v>
      </c>
    </row>
    <row r="17" spans="1:12" ht="15">
      <c r="A17" s="23"/>
      <c r="B17" s="15"/>
      <c r="C17" s="11"/>
      <c r="D17" s="7" t="s">
        <v>29</v>
      </c>
      <c r="E17" s="56" t="s">
        <v>52</v>
      </c>
      <c r="F17" s="59">
        <v>150</v>
      </c>
      <c r="G17" s="59">
        <v>5.3</v>
      </c>
      <c r="H17" s="59">
        <v>2.98</v>
      </c>
      <c r="I17" s="65">
        <v>34.11</v>
      </c>
      <c r="J17" s="59">
        <v>183.94017449999998</v>
      </c>
      <c r="K17" s="68" t="s">
        <v>56</v>
      </c>
      <c r="L17" s="62">
        <v>7.56</v>
      </c>
    </row>
    <row r="18" spans="1:12" ht="15">
      <c r="A18" s="23"/>
      <c r="B18" s="15"/>
      <c r="C18" s="11"/>
      <c r="D18" s="7" t="s">
        <v>30</v>
      </c>
      <c r="E18" s="56" t="s">
        <v>53</v>
      </c>
      <c r="F18" s="59">
        <v>180</v>
      </c>
      <c r="G18" s="59">
        <v>7.0000000000000007E-2</v>
      </c>
      <c r="H18" s="59">
        <v>0.02</v>
      </c>
      <c r="I18" s="65">
        <v>8.85</v>
      </c>
      <c r="J18" s="59">
        <v>34.022008799999995</v>
      </c>
      <c r="K18" s="68" t="s">
        <v>57</v>
      </c>
      <c r="L18" s="62">
        <v>3</v>
      </c>
    </row>
    <row r="19" spans="1:12" ht="15">
      <c r="A19" s="23"/>
      <c r="B19" s="15"/>
      <c r="C19" s="11"/>
      <c r="D19" s="7" t="s">
        <v>31</v>
      </c>
      <c r="E19" s="56" t="s">
        <v>43</v>
      </c>
      <c r="F19" s="59">
        <v>45</v>
      </c>
      <c r="G19" s="59">
        <v>2.98</v>
      </c>
      <c r="H19" s="59">
        <v>0.3</v>
      </c>
      <c r="I19" s="65">
        <v>21.11</v>
      </c>
      <c r="J19" s="59">
        <v>100.75545</v>
      </c>
      <c r="K19" s="68" t="s">
        <v>49</v>
      </c>
      <c r="L19" s="62">
        <v>4.54</v>
      </c>
    </row>
    <row r="20" spans="1:12" ht="15">
      <c r="A20" s="23"/>
      <c r="B20" s="15"/>
      <c r="C20" s="11"/>
      <c r="D20" s="7" t="s">
        <v>32</v>
      </c>
      <c r="E20" s="56" t="s">
        <v>44</v>
      </c>
      <c r="F20" s="59">
        <v>25</v>
      </c>
      <c r="G20" s="59">
        <v>1.65</v>
      </c>
      <c r="H20" s="59">
        <v>0.3</v>
      </c>
      <c r="I20" s="65">
        <v>10.43</v>
      </c>
      <c r="J20" s="59">
        <v>48.344999999999999</v>
      </c>
      <c r="K20" s="68" t="s">
        <v>49</v>
      </c>
      <c r="L20" s="62">
        <v>2.29</v>
      </c>
    </row>
    <row r="21" spans="1:12" ht="15">
      <c r="A21" s="23"/>
      <c r="B21" s="15"/>
      <c r="C21" s="11"/>
      <c r="D21" s="6"/>
      <c r="E21" s="56" t="s">
        <v>41</v>
      </c>
      <c r="F21" s="59">
        <v>20</v>
      </c>
      <c r="G21" s="59">
        <v>5.26</v>
      </c>
      <c r="H21" s="59">
        <v>5.32</v>
      </c>
      <c r="I21" s="65">
        <v>0</v>
      </c>
      <c r="J21" s="59">
        <v>70.12</v>
      </c>
      <c r="K21" s="68" t="s">
        <v>47</v>
      </c>
      <c r="L21" s="62">
        <v>17.22</v>
      </c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37.85</v>
      </c>
      <c r="H23" s="19">
        <f t="shared" si="2"/>
        <v>29.090000000000003</v>
      </c>
      <c r="I23" s="19">
        <f t="shared" si="2"/>
        <v>82.22</v>
      </c>
      <c r="J23" s="19">
        <f t="shared" si="2"/>
        <v>737.33905130000005</v>
      </c>
      <c r="K23" s="25"/>
      <c r="L23" s="19">
        <f t="shared" ref="L23" si="3">SUM(L14:L22)</f>
        <v>86.890000000000015</v>
      </c>
    </row>
    <row r="24" spans="1:12" ht="15.75" thickBot="1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1210</v>
      </c>
      <c r="G24" s="32">
        <f t="shared" ref="G24:J24" si="4">G13+G23</f>
        <v>56.68</v>
      </c>
      <c r="H24" s="32">
        <f t="shared" si="4"/>
        <v>58.540000000000006</v>
      </c>
      <c r="I24" s="32">
        <f t="shared" si="4"/>
        <v>156.57</v>
      </c>
      <c r="J24" s="32">
        <f t="shared" si="4"/>
        <v>1371.4651153</v>
      </c>
      <c r="K24" s="32"/>
      <c r="L24" s="32">
        <f t="shared" ref="L24" si="5">L13+L23</f>
        <v>148.99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60</v>
      </c>
      <c r="F25" s="58">
        <v>200</v>
      </c>
      <c r="G25" s="58">
        <v>18.32</v>
      </c>
      <c r="H25" s="58">
        <v>14.87</v>
      </c>
      <c r="I25" s="64">
        <v>38.33</v>
      </c>
      <c r="J25" s="58">
        <v>359.34023999999999</v>
      </c>
      <c r="K25" s="67" t="s">
        <v>61</v>
      </c>
      <c r="L25" s="61">
        <v>45.74</v>
      </c>
    </row>
    <row r="26" spans="1:12" ht="30">
      <c r="A26" s="14"/>
      <c r="B26" s="15"/>
      <c r="C26" s="11"/>
      <c r="D26" s="6"/>
      <c r="E26" s="57" t="s">
        <v>58</v>
      </c>
      <c r="F26" s="60">
        <v>60</v>
      </c>
      <c r="G26" s="60">
        <v>0.92</v>
      </c>
      <c r="H26" s="60">
        <v>3.58</v>
      </c>
      <c r="I26" s="66">
        <v>5.59</v>
      </c>
      <c r="J26" s="60">
        <v>55.615098000000003</v>
      </c>
      <c r="K26" s="69" t="s">
        <v>62</v>
      </c>
      <c r="L26" s="63">
        <v>4.63</v>
      </c>
    </row>
    <row r="27" spans="1:12" ht="15">
      <c r="A27" s="14"/>
      <c r="B27" s="15"/>
      <c r="C27" s="11"/>
      <c r="D27" s="7" t="s">
        <v>22</v>
      </c>
      <c r="E27" s="56" t="s">
        <v>59</v>
      </c>
      <c r="F27" s="59">
        <v>180</v>
      </c>
      <c r="G27" s="59">
        <v>0.21</v>
      </c>
      <c r="H27" s="59">
        <v>0.09</v>
      </c>
      <c r="I27" s="65">
        <v>13.14</v>
      </c>
      <c r="J27" s="59">
        <v>50.161508999999995</v>
      </c>
      <c r="K27" s="68" t="s">
        <v>63</v>
      </c>
      <c r="L27" s="62">
        <v>5.87</v>
      </c>
    </row>
    <row r="28" spans="1:12" ht="15">
      <c r="A28" s="14"/>
      <c r="B28" s="15"/>
      <c r="C28" s="11"/>
      <c r="D28" s="7" t="s">
        <v>23</v>
      </c>
      <c r="E28" s="56" t="s">
        <v>43</v>
      </c>
      <c r="F28" s="59">
        <v>40</v>
      </c>
      <c r="G28" s="59">
        <v>2.64</v>
      </c>
      <c r="H28" s="59">
        <v>0.26</v>
      </c>
      <c r="I28" s="65">
        <v>18.760000000000002</v>
      </c>
      <c r="J28" s="59">
        <v>89.560399999999987</v>
      </c>
      <c r="K28" s="68" t="s">
        <v>49</v>
      </c>
      <c r="L28" s="62">
        <v>4.03</v>
      </c>
    </row>
    <row r="29" spans="1:12" ht="15">
      <c r="A29" s="14"/>
      <c r="B29" s="15"/>
      <c r="C29" s="11"/>
      <c r="D29" s="7" t="s">
        <v>24</v>
      </c>
      <c r="E29" s="56"/>
      <c r="F29" s="59"/>
      <c r="G29" s="59"/>
      <c r="H29" s="59"/>
      <c r="I29" s="65"/>
      <c r="J29" s="59"/>
      <c r="K29" s="68"/>
      <c r="L29" s="62"/>
    </row>
    <row r="30" spans="1:12" ht="15">
      <c r="A30" s="14"/>
      <c r="B30" s="15"/>
      <c r="C30" s="11"/>
      <c r="D30" s="6"/>
      <c r="E30" s="56" t="s">
        <v>44</v>
      </c>
      <c r="F30" s="59">
        <v>20</v>
      </c>
      <c r="G30" s="59">
        <v>1.32</v>
      </c>
      <c r="H30" s="59">
        <v>0.24</v>
      </c>
      <c r="I30" s="65">
        <v>8.34</v>
      </c>
      <c r="J30" s="59">
        <v>38.676000000000002</v>
      </c>
      <c r="K30" s="68" t="s">
        <v>49</v>
      </c>
      <c r="L30" s="62">
        <v>1.83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23.410000000000004</v>
      </c>
      <c r="H32" s="19">
        <f t="shared" ref="H32" si="7">SUM(H25:H31)</f>
        <v>19.04</v>
      </c>
      <c r="I32" s="19">
        <f t="shared" ref="I32" si="8">SUM(I25:I31)</f>
        <v>84.160000000000011</v>
      </c>
      <c r="J32" s="19">
        <f t="shared" ref="J32:L32" si="9">SUM(J25:J31)</f>
        <v>593.35324700000001</v>
      </c>
      <c r="K32" s="25"/>
      <c r="L32" s="19">
        <f t="shared" si="9"/>
        <v>62.1</v>
      </c>
    </row>
    <row r="33" spans="1:12" ht="30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58</v>
      </c>
      <c r="F33" s="60">
        <v>60</v>
      </c>
      <c r="G33" s="60">
        <v>0.92</v>
      </c>
      <c r="H33" s="60">
        <v>3.58</v>
      </c>
      <c r="I33" s="66">
        <v>5.59</v>
      </c>
      <c r="J33" s="60">
        <v>55.615098000000003</v>
      </c>
      <c r="K33" s="69" t="s">
        <v>62</v>
      </c>
      <c r="L33" s="63">
        <v>4.63</v>
      </c>
    </row>
    <row r="34" spans="1:12" ht="15">
      <c r="A34" s="14"/>
      <c r="B34" s="15"/>
      <c r="C34" s="11"/>
      <c r="D34" s="7" t="s">
        <v>27</v>
      </c>
      <c r="E34" s="56" t="s">
        <v>64</v>
      </c>
      <c r="F34" s="59">
        <v>200</v>
      </c>
      <c r="G34" s="59">
        <v>1.71</v>
      </c>
      <c r="H34" s="59">
        <v>4.2</v>
      </c>
      <c r="I34" s="65">
        <v>10.17</v>
      </c>
      <c r="J34" s="59">
        <v>82.065685999999985</v>
      </c>
      <c r="K34" s="68" t="s">
        <v>66</v>
      </c>
      <c r="L34" s="62">
        <v>15.38</v>
      </c>
    </row>
    <row r="35" spans="1:12" ht="15">
      <c r="A35" s="14"/>
      <c r="B35" s="15"/>
      <c r="C35" s="11"/>
      <c r="D35" s="7" t="s">
        <v>28</v>
      </c>
      <c r="E35" s="56" t="s">
        <v>60</v>
      </c>
      <c r="F35" s="59">
        <v>200</v>
      </c>
      <c r="G35" s="59">
        <v>18.32</v>
      </c>
      <c r="H35" s="59">
        <v>14.87</v>
      </c>
      <c r="I35" s="65">
        <v>38.33</v>
      </c>
      <c r="J35" s="59">
        <v>359.34023999999999</v>
      </c>
      <c r="K35" s="68" t="s">
        <v>61</v>
      </c>
      <c r="L35" s="62">
        <v>45.74</v>
      </c>
    </row>
    <row r="36" spans="1:12" ht="15">
      <c r="A36" s="14"/>
      <c r="B36" s="15"/>
      <c r="C36" s="11"/>
      <c r="D36" s="7" t="s">
        <v>29</v>
      </c>
      <c r="E36" s="56"/>
      <c r="F36" s="59"/>
      <c r="G36" s="59"/>
      <c r="H36" s="59"/>
      <c r="I36" s="65"/>
      <c r="J36" s="59"/>
      <c r="K36" s="68"/>
      <c r="L36" s="62"/>
    </row>
    <row r="37" spans="1:12" ht="15">
      <c r="A37" s="14"/>
      <c r="B37" s="15"/>
      <c r="C37" s="11"/>
      <c r="D37" s="7" t="s">
        <v>30</v>
      </c>
      <c r="E37" s="56" t="s">
        <v>65</v>
      </c>
      <c r="F37" s="59">
        <v>180</v>
      </c>
      <c r="G37" s="59">
        <v>0.92</v>
      </c>
      <c r="H37" s="59">
        <v>0.05</v>
      </c>
      <c r="I37" s="65">
        <v>20.86</v>
      </c>
      <c r="J37" s="59">
        <v>78.839027999999999</v>
      </c>
      <c r="K37" s="68" t="s">
        <v>67</v>
      </c>
      <c r="L37" s="62">
        <v>14.31</v>
      </c>
    </row>
    <row r="38" spans="1:12" ht="15">
      <c r="A38" s="14"/>
      <c r="B38" s="15"/>
      <c r="C38" s="11"/>
      <c r="D38" s="7" t="s">
        <v>31</v>
      </c>
      <c r="E38" s="56" t="s">
        <v>43</v>
      </c>
      <c r="F38" s="59">
        <v>45</v>
      </c>
      <c r="G38" s="59">
        <v>2.98</v>
      </c>
      <c r="H38" s="59">
        <v>0.3</v>
      </c>
      <c r="I38" s="65">
        <v>21.11</v>
      </c>
      <c r="J38" s="59">
        <v>100.75545</v>
      </c>
      <c r="K38" s="68" t="s">
        <v>49</v>
      </c>
      <c r="L38" s="62">
        <v>4.54</v>
      </c>
    </row>
    <row r="39" spans="1:12" ht="15">
      <c r="A39" s="14"/>
      <c r="B39" s="15"/>
      <c r="C39" s="11"/>
      <c r="D39" s="7" t="s">
        <v>32</v>
      </c>
      <c r="E39" s="56" t="s">
        <v>44</v>
      </c>
      <c r="F39" s="59">
        <v>25</v>
      </c>
      <c r="G39" s="59">
        <v>1.65</v>
      </c>
      <c r="H39" s="59">
        <v>0.3</v>
      </c>
      <c r="I39" s="65">
        <v>10.43</v>
      </c>
      <c r="J39" s="59">
        <v>48.344999999999999</v>
      </c>
      <c r="K39" s="68" t="s">
        <v>49</v>
      </c>
      <c r="L39" s="62">
        <v>2.29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26.5</v>
      </c>
      <c r="H42" s="19">
        <f t="shared" ref="H42" si="11">SUM(H33:H41)</f>
        <v>23.3</v>
      </c>
      <c r="I42" s="19">
        <f t="shared" ref="I42" si="12">SUM(I33:I41)</f>
        <v>106.48999999999998</v>
      </c>
      <c r="J42" s="19">
        <f t="shared" ref="J42:L42" si="13">SUM(J33:J41)</f>
        <v>724.96050200000002</v>
      </c>
      <c r="K42" s="25"/>
      <c r="L42" s="19">
        <f t="shared" si="13"/>
        <v>86.890000000000015</v>
      </c>
    </row>
    <row r="43" spans="1:12" ht="15.75" customHeight="1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1210</v>
      </c>
      <c r="G43" s="32">
        <f t="shared" ref="G43" si="14">G32+G42</f>
        <v>49.910000000000004</v>
      </c>
      <c r="H43" s="32">
        <f t="shared" ref="H43" si="15">H32+H42</f>
        <v>42.34</v>
      </c>
      <c r="I43" s="32">
        <f t="shared" ref="I43" si="16">I32+I42</f>
        <v>190.64999999999998</v>
      </c>
      <c r="J43" s="32">
        <f t="shared" ref="J43:L43" si="17">J32+J42</f>
        <v>1318.3137489999999</v>
      </c>
      <c r="K43" s="32"/>
      <c r="L43" s="32">
        <f t="shared" si="17"/>
        <v>148.99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55" t="s">
        <v>68</v>
      </c>
      <c r="F44" s="58">
        <v>200</v>
      </c>
      <c r="G44" s="58">
        <v>4.99</v>
      </c>
      <c r="H44" s="58">
        <v>6.51</v>
      </c>
      <c r="I44" s="64">
        <v>26.42</v>
      </c>
      <c r="J44" s="58">
        <v>182.82498899999996</v>
      </c>
      <c r="K44" s="67" t="s">
        <v>72</v>
      </c>
      <c r="L44" s="61">
        <v>15.32</v>
      </c>
    </row>
    <row r="45" spans="1:12" ht="15">
      <c r="A45" s="23"/>
      <c r="B45" s="15"/>
      <c r="C45" s="11"/>
      <c r="D45" s="6"/>
      <c r="E45" s="56" t="s">
        <v>45</v>
      </c>
      <c r="F45" s="59">
        <v>20</v>
      </c>
      <c r="G45" s="59">
        <v>0.16</v>
      </c>
      <c r="H45" s="59">
        <v>14.5</v>
      </c>
      <c r="I45" s="65">
        <v>0.26</v>
      </c>
      <c r="J45" s="59">
        <v>132.12799999999999</v>
      </c>
      <c r="K45" s="68" t="s">
        <v>49</v>
      </c>
      <c r="L45" s="62">
        <v>14.95</v>
      </c>
    </row>
    <row r="46" spans="1:12" ht="15">
      <c r="A46" s="23"/>
      <c r="B46" s="15"/>
      <c r="C46" s="11"/>
      <c r="D46" s="7" t="s">
        <v>22</v>
      </c>
      <c r="E46" s="56" t="s">
        <v>69</v>
      </c>
      <c r="F46" s="59">
        <v>200</v>
      </c>
      <c r="G46" s="59">
        <v>3.14</v>
      </c>
      <c r="H46" s="59">
        <v>3.21</v>
      </c>
      <c r="I46" s="65">
        <v>14.39</v>
      </c>
      <c r="J46" s="59">
        <v>96.371359999999981</v>
      </c>
      <c r="K46" s="68" t="s">
        <v>73</v>
      </c>
      <c r="L46" s="62">
        <v>7.01</v>
      </c>
    </row>
    <row r="47" spans="1:12" ht="15">
      <c r="A47" s="23"/>
      <c r="B47" s="15"/>
      <c r="C47" s="11"/>
      <c r="D47" s="7" t="s">
        <v>23</v>
      </c>
      <c r="E47" s="56" t="s">
        <v>43</v>
      </c>
      <c r="F47" s="59">
        <v>40</v>
      </c>
      <c r="G47" s="59">
        <v>2.64</v>
      </c>
      <c r="H47" s="59">
        <v>0.26</v>
      </c>
      <c r="I47" s="65">
        <v>18.760000000000002</v>
      </c>
      <c r="J47" s="59">
        <v>89.560399999999987</v>
      </c>
      <c r="K47" s="68" t="s">
        <v>49</v>
      </c>
      <c r="L47" s="62">
        <v>4.03</v>
      </c>
    </row>
    <row r="48" spans="1:12" ht="15">
      <c r="A48" s="23"/>
      <c r="B48" s="15"/>
      <c r="C48" s="11"/>
      <c r="D48" s="7" t="s">
        <v>24</v>
      </c>
      <c r="E48" s="56" t="s">
        <v>70</v>
      </c>
      <c r="F48" s="71" t="s">
        <v>71</v>
      </c>
      <c r="G48" s="59">
        <v>0.8</v>
      </c>
      <c r="H48" s="59">
        <v>0.8</v>
      </c>
      <c r="I48" s="65">
        <v>23.2</v>
      </c>
      <c r="J48" s="59">
        <v>97.36</v>
      </c>
      <c r="K48" s="68" t="s">
        <v>49</v>
      </c>
      <c r="L48" s="62">
        <v>5.68</v>
      </c>
    </row>
    <row r="49" spans="1:12" ht="15">
      <c r="A49" s="23"/>
      <c r="B49" s="15"/>
      <c r="C49" s="11"/>
      <c r="D49" s="6"/>
      <c r="E49" s="56" t="s">
        <v>44</v>
      </c>
      <c r="F49" s="59">
        <v>20</v>
      </c>
      <c r="G49" s="59">
        <v>1.32</v>
      </c>
      <c r="H49" s="59">
        <v>0.24</v>
      </c>
      <c r="I49" s="65">
        <v>8.34</v>
      </c>
      <c r="J49" s="59">
        <v>38.676000000000002</v>
      </c>
      <c r="K49" s="68" t="s">
        <v>49</v>
      </c>
      <c r="L49" s="62">
        <v>1.83</v>
      </c>
    </row>
    <row r="50" spans="1:12" ht="15">
      <c r="A50" s="23"/>
      <c r="B50" s="15"/>
      <c r="C50" s="11"/>
      <c r="D50" s="6"/>
      <c r="E50" s="70" t="s">
        <v>41</v>
      </c>
      <c r="F50" s="72">
        <v>20</v>
      </c>
      <c r="G50" s="72">
        <v>5.26</v>
      </c>
      <c r="H50" s="72">
        <v>5.32</v>
      </c>
      <c r="I50" s="74">
        <v>0</v>
      </c>
      <c r="J50" s="72">
        <v>70.12</v>
      </c>
      <c r="K50" s="75" t="s">
        <v>47</v>
      </c>
      <c r="L50" s="73">
        <v>13.28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18.310000000000002</v>
      </c>
      <c r="H51" s="19">
        <f t="shared" ref="H51" si="19">SUM(H44:H50)</f>
        <v>30.84</v>
      </c>
      <c r="I51" s="19">
        <f t="shared" ref="I51" si="20">SUM(I44:I50)</f>
        <v>91.370000000000019</v>
      </c>
      <c r="J51" s="19">
        <f t="shared" ref="J51:L51" si="21">SUM(J44:J50)</f>
        <v>707.04074900000001</v>
      </c>
      <c r="K51" s="25"/>
      <c r="L51" s="19">
        <f t="shared" si="21"/>
        <v>62.1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7" t="s">
        <v>74</v>
      </c>
      <c r="F53" s="60">
        <v>200</v>
      </c>
      <c r="G53" s="60">
        <v>4.43</v>
      </c>
      <c r="H53" s="60">
        <v>4.45</v>
      </c>
      <c r="I53" s="66">
        <v>19.45</v>
      </c>
      <c r="J53" s="60">
        <v>131.244416</v>
      </c>
      <c r="K53" s="69" t="s">
        <v>78</v>
      </c>
      <c r="L53" s="63">
        <v>8.15</v>
      </c>
    </row>
    <row r="54" spans="1:12" ht="15">
      <c r="A54" s="23"/>
      <c r="B54" s="15"/>
      <c r="C54" s="11"/>
      <c r="D54" s="7" t="s">
        <v>28</v>
      </c>
      <c r="E54" s="56" t="s">
        <v>75</v>
      </c>
      <c r="F54" s="59">
        <v>90</v>
      </c>
      <c r="G54" s="59">
        <v>12.35</v>
      </c>
      <c r="H54" s="59">
        <v>1.8</v>
      </c>
      <c r="I54" s="65">
        <v>7.22</v>
      </c>
      <c r="J54" s="59">
        <v>94.818374999999989</v>
      </c>
      <c r="K54" s="68" t="s">
        <v>79</v>
      </c>
      <c r="L54" s="62">
        <v>33.86</v>
      </c>
    </row>
    <row r="55" spans="1:12" ht="15">
      <c r="A55" s="23"/>
      <c r="B55" s="15"/>
      <c r="C55" s="11"/>
      <c r="D55" s="7" t="s">
        <v>29</v>
      </c>
      <c r="E55" s="56" t="s">
        <v>76</v>
      </c>
      <c r="F55" s="59">
        <v>150</v>
      </c>
      <c r="G55" s="59">
        <v>3.11</v>
      </c>
      <c r="H55" s="59">
        <v>3.67</v>
      </c>
      <c r="I55" s="65">
        <v>22.07</v>
      </c>
      <c r="J55" s="59">
        <v>132.58571249999997</v>
      </c>
      <c r="K55" s="68" t="s">
        <v>80</v>
      </c>
      <c r="L55" s="62">
        <v>17.28</v>
      </c>
    </row>
    <row r="56" spans="1:12" ht="15">
      <c r="A56" s="23"/>
      <c r="B56" s="15"/>
      <c r="C56" s="11"/>
      <c r="D56" s="7" t="s">
        <v>30</v>
      </c>
      <c r="E56" s="56" t="s">
        <v>77</v>
      </c>
      <c r="F56" s="59">
        <v>180</v>
      </c>
      <c r="G56" s="59">
        <v>0.9</v>
      </c>
      <c r="H56" s="59">
        <v>0.18</v>
      </c>
      <c r="I56" s="65">
        <v>18.54</v>
      </c>
      <c r="J56" s="59">
        <v>77.831999999999994</v>
      </c>
      <c r="K56" s="68" t="s">
        <v>49</v>
      </c>
      <c r="L56" s="62">
        <v>11.43</v>
      </c>
    </row>
    <row r="57" spans="1:12" ht="15">
      <c r="A57" s="23"/>
      <c r="B57" s="15"/>
      <c r="C57" s="11"/>
      <c r="D57" s="7" t="s">
        <v>31</v>
      </c>
      <c r="E57" s="56" t="s">
        <v>43</v>
      </c>
      <c r="F57" s="59">
        <v>45</v>
      </c>
      <c r="G57" s="59">
        <v>2.98</v>
      </c>
      <c r="H57" s="59">
        <v>0.3</v>
      </c>
      <c r="I57" s="65">
        <v>21.11</v>
      </c>
      <c r="J57" s="59">
        <v>100.75545</v>
      </c>
      <c r="K57" s="68" t="s">
        <v>49</v>
      </c>
      <c r="L57" s="62">
        <v>4.54</v>
      </c>
    </row>
    <row r="58" spans="1:12" ht="15">
      <c r="A58" s="23"/>
      <c r="B58" s="15"/>
      <c r="C58" s="11"/>
      <c r="D58" s="7" t="s">
        <v>32</v>
      </c>
      <c r="E58" s="56" t="s">
        <v>44</v>
      </c>
      <c r="F58" s="59">
        <v>25</v>
      </c>
      <c r="G58" s="59">
        <v>1.65</v>
      </c>
      <c r="H58" s="59">
        <v>0.3</v>
      </c>
      <c r="I58" s="65">
        <v>10.43</v>
      </c>
      <c r="J58" s="59">
        <v>48.344999999999999</v>
      </c>
      <c r="K58" s="68" t="s">
        <v>49</v>
      </c>
      <c r="L58" s="62">
        <v>2.29</v>
      </c>
    </row>
    <row r="59" spans="1:12" ht="15">
      <c r="A59" s="23"/>
      <c r="B59" s="15"/>
      <c r="C59" s="11"/>
      <c r="D59" s="6"/>
      <c r="E59" s="56" t="s">
        <v>70</v>
      </c>
      <c r="F59" s="71" t="s">
        <v>71</v>
      </c>
      <c r="G59" s="59">
        <v>0.8</v>
      </c>
      <c r="H59" s="59">
        <v>0.8</v>
      </c>
      <c r="I59" s="65">
        <v>23.2</v>
      </c>
      <c r="J59" s="59">
        <v>97.36</v>
      </c>
      <c r="K59" s="68" t="s">
        <v>49</v>
      </c>
      <c r="L59" s="62">
        <v>9.34</v>
      </c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26.22</v>
      </c>
      <c r="H61" s="19">
        <f t="shared" ref="H61" si="23">SUM(H52:H60)</f>
        <v>11.500000000000002</v>
      </c>
      <c r="I61" s="19">
        <f t="shared" ref="I61" si="24">SUM(I52:I60)</f>
        <v>122.02</v>
      </c>
      <c r="J61" s="19">
        <f t="shared" ref="J61:L61" si="25">SUM(J52:J60)</f>
        <v>682.94095349999998</v>
      </c>
      <c r="K61" s="25"/>
      <c r="L61" s="19">
        <f t="shared" si="25"/>
        <v>86.890000000000015</v>
      </c>
    </row>
    <row r="62" spans="1:12" ht="15.75" customHeight="1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1190</v>
      </c>
      <c r="G62" s="32">
        <f t="shared" ref="G62" si="26">G51+G61</f>
        <v>44.53</v>
      </c>
      <c r="H62" s="32">
        <f t="shared" ref="H62" si="27">H51+H61</f>
        <v>42.34</v>
      </c>
      <c r="I62" s="32">
        <f t="shared" ref="I62" si="28">I51+I61</f>
        <v>213.39000000000001</v>
      </c>
      <c r="J62" s="32">
        <f t="shared" ref="J62:L62" si="29">J51+J61</f>
        <v>1389.9817025</v>
      </c>
      <c r="K62" s="32"/>
      <c r="L62" s="32">
        <f t="shared" si="29"/>
        <v>148.99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81</v>
      </c>
      <c r="F63" s="58">
        <v>90</v>
      </c>
      <c r="G63" s="58">
        <v>13.4</v>
      </c>
      <c r="H63" s="58">
        <v>14.12</v>
      </c>
      <c r="I63" s="64">
        <v>4.83</v>
      </c>
      <c r="J63" s="58">
        <v>199.05029999999999</v>
      </c>
      <c r="K63" s="67" t="s">
        <v>83</v>
      </c>
      <c r="L63" s="61">
        <v>41.03</v>
      </c>
    </row>
    <row r="64" spans="1:12" ht="15">
      <c r="A64" s="23"/>
      <c r="B64" s="15"/>
      <c r="C64" s="11"/>
      <c r="D64" s="6"/>
      <c r="E64" s="56" t="s">
        <v>82</v>
      </c>
      <c r="F64" s="59">
        <v>150</v>
      </c>
      <c r="G64" s="59">
        <v>6.6</v>
      </c>
      <c r="H64" s="59">
        <v>4.3899999999999997</v>
      </c>
      <c r="I64" s="65">
        <v>34.520000000000003</v>
      </c>
      <c r="J64" s="59">
        <v>195.19216949999998</v>
      </c>
      <c r="K64" s="68" t="s">
        <v>84</v>
      </c>
      <c r="L64" s="62">
        <v>12.21</v>
      </c>
    </row>
    <row r="65" spans="1:12" ht="15">
      <c r="A65" s="23"/>
      <c r="B65" s="15"/>
      <c r="C65" s="11"/>
      <c r="D65" s="7" t="s">
        <v>22</v>
      </c>
      <c r="E65" s="56" t="s">
        <v>53</v>
      </c>
      <c r="F65" s="59">
        <v>200</v>
      </c>
      <c r="G65" s="59">
        <v>0.08</v>
      </c>
      <c r="H65" s="59">
        <v>0.02</v>
      </c>
      <c r="I65" s="65">
        <v>9.84</v>
      </c>
      <c r="J65" s="59">
        <v>37.802231999999989</v>
      </c>
      <c r="K65" s="68" t="s">
        <v>57</v>
      </c>
      <c r="L65" s="62">
        <v>3</v>
      </c>
    </row>
    <row r="66" spans="1:12" ht="15">
      <c r="A66" s="23"/>
      <c r="B66" s="15"/>
      <c r="C66" s="11"/>
      <c r="D66" s="7" t="s">
        <v>23</v>
      </c>
      <c r="E66" s="56" t="s">
        <v>43</v>
      </c>
      <c r="F66" s="59">
        <v>40</v>
      </c>
      <c r="G66" s="59">
        <v>2.64</v>
      </c>
      <c r="H66" s="59">
        <v>0.26</v>
      </c>
      <c r="I66" s="65">
        <v>18.760000000000002</v>
      </c>
      <c r="J66" s="59">
        <v>89.560399999999987</v>
      </c>
      <c r="K66" s="68" t="s">
        <v>49</v>
      </c>
      <c r="L66" s="62">
        <v>4.03</v>
      </c>
    </row>
    <row r="67" spans="1:12" ht="15">
      <c r="A67" s="23"/>
      <c r="B67" s="15"/>
      <c r="C67" s="11"/>
      <c r="D67" s="7" t="s">
        <v>24</v>
      </c>
      <c r="E67" s="56"/>
      <c r="F67" s="59"/>
      <c r="G67" s="59"/>
      <c r="H67" s="59"/>
      <c r="I67" s="65"/>
      <c r="J67" s="59"/>
      <c r="K67" s="68"/>
      <c r="L67" s="62"/>
    </row>
    <row r="68" spans="1:12" ht="15">
      <c r="A68" s="23"/>
      <c r="B68" s="15"/>
      <c r="C68" s="11"/>
      <c r="D68" s="6"/>
      <c r="E68" s="56" t="s">
        <v>44</v>
      </c>
      <c r="F68" s="59">
        <v>20</v>
      </c>
      <c r="G68" s="59">
        <v>1.32</v>
      </c>
      <c r="H68" s="59">
        <v>0.24</v>
      </c>
      <c r="I68" s="65">
        <v>8.34</v>
      </c>
      <c r="J68" s="59">
        <v>38.676000000000002</v>
      </c>
      <c r="K68" s="68" t="s">
        <v>49</v>
      </c>
      <c r="L68" s="62">
        <v>1.83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24.04</v>
      </c>
      <c r="H70" s="19">
        <f t="shared" ref="H70" si="31">SUM(H63:H69)</f>
        <v>19.029999999999998</v>
      </c>
      <c r="I70" s="19">
        <f t="shared" ref="I70" si="32">SUM(I63:I69)</f>
        <v>76.290000000000006</v>
      </c>
      <c r="J70" s="19">
        <f t="shared" ref="J70:L70" si="33">SUM(J63:J69)</f>
        <v>560.28110149999998</v>
      </c>
      <c r="K70" s="25"/>
      <c r="L70" s="19">
        <f t="shared" si="33"/>
        <v>62.1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7" t="s">
        <v>85</v>
      </c>
      <c r="F72" s="60">
        <v>200</v>
      </c>
      <c r="G72" s="60">
        <v>1.97</v>
      </c>
      <c r="H72" s="60">
        <v>4.34</v>
      </c>
      <c r="I72" s="66">
        <v>15.02</v>
      </c>
      <c r="J72" s="60">
        <v>104.93762</v>
      </c>
      <c r="K72" s="69" t="s">
        <v>86</v>
      </c>
      <c r="L72" s="63">
        <v>23.82</v>
      </c>
    </row>
    <row r="73" spans="1:12" ht="15">
      <c r="A73" s="23"/>
      <c r="B73" s="15"/>
      <c r="C73" s="11"/>
      <c r="D73" s="7" t="s">
        <v>28</v>
      </c>
      <c r="E73" s="56" t="s">
        <v>81</v>
      </c>
      <c r="F73" s="59">
        <v>90</v>
      </c>
      <c r="G73" s="59">
        <v>13.4</v>
      </c>
      <c r="H73" s="59">
        <v>14.12</v>
      </c>
      <c r="I73" s="65">
        <v>4.83</v>
      </c>
      <c r="J73" s="59">
        <v>199.05029999999999</v>
      </c>
      <c r="K73" s="68" t="s">
        <v>83</v>
      </c>
      <c r="L73" s="62">
        <v>41.03</v>
      </c>
    </row>
    <row r="74" spans="1:12" ht="15">
      <c r="A74" s="23"/>
      <c r="B74" s="15"/>
      <c r="C74" s="11"/>
      <c r="D74" s="7" t="s">
        <v>29</v>
      </c>
      <c r="E74" s="56" t="s">
        <v>82</v>
      </c>
      <c r="F74" s="59">
        <v>150</v>
      </c>
      <c r="G74" s="59">
        <v>6.6</v>
      </c>
      <c r="H74" s="59">
        <v>4.3899999999999997</v>
      </c>
      <c r="I74" s="65">
        <v>34.520000000000003</v>
      </c>
      <c r="J74" s="59">
        <v>195.19216949999998</v>
      </c>
      <c r="K74" s="68" t="s">
        <v>84</v>
      </c>
      <c r="L74" s="62">
        <v>12.21</v>
      </c>
    </row>
    <row r="75" spans="1:12" ht="15">
      <c r="A75" s="23"/>
      <c r="B75" s="15"/>
      <c r="C75" s="11"/>
      <c r="D75" s="7" t="s">
        <v>30</v>
      </c>
      <c r="E75" s="56" t="s">
        <v>53</v>
      </c>
      <c r="F75" s="59">
        <v>200</v>
      </c>
      <c r="G75" s="59">
        <v>0.08</v>
      </c>
      <c r="H75" s="59">
        <v>0.02</v>
      </c>
      <c r="I75" s="65">
        <v>9.84</v>
      </c>
      <c r="J75" s="59">
        <v>37.802231999999989</v>
      </c>
      <c r="K75" s="68" t="s">
        <v>57</v>
      </c>
      <c r="L75" s="62">
        <v>3</v>
      </c>
    </row>
    <row r="76" spans="1:12" ht="15">
      <c r="A76" s="23"/>
      <c r="B76" s="15"/>
      <c r="C76" s="11"/>
      <c r="D76" s="7" t="s">
        <v>31</v>
      </c>
      <c r="E76" s="56" t="s">
        <v>43</v>
      </c>
      <c r="F76" s="59">
        <v>45</v>
      </c>
      <c r="G76" s="59">
        <v>2.98</v>
      </c>
      <c r="H76" s="59">
        <v>0.3</v>
      </c>
      <c r="I76" s="65">
        <v>21.11</v>
      </c>
      <c r="J76" s="59">
        <v>100.75545</v>
      </c>
      <c r="K76" s="68" t="s">
        <v>49</v>
      </c>
      <c r="L76" s="62">
        <v>4.54</v>
      </c>
    </row>
    <row r="77" spans="1:12" ht="15">
      <c r="A77" s="23"/>
      <c r="B77" s="15"/>
      <c r="C77" s="11"/>
      <c r="D77" s="7" t="s">
        <v>32</v>
      </c>
      <c r="E77" s="56" t="s">
        <v>44</v>
      </c>
      <c r="F77" s="59">
        <v>25</v>
      </c>
      <c r="G77" s="59">
        <v>1.65</v>
      </c>
      <c r="H77" s="59">
        <v>0.3</v>
      </c>
      <c r="I77" s="65">
        <v>10.43</v>
      </c>
      <c r="J77" s="59">
        <v>48.344999999999999</v>
      </c>
      <c r="K77" s="68" t="s">
        <v>49</v>
      </c>
      <c r="L77" s="62">
        <v>2.29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26.679999999999996</v>
      </c>
      <c r="H80" s="19">
        <f t="shared" ref="H80" si="35">SUM(H71:H79)</f>
        <v>23.470000000000002</v>
      </c>
      <c r="I80" s="19">
        <f t="shared" ref="I80" si="36">SUM(I71:I79)</f>
        <v>95.75</v>
      </c>
      <c r="J80" s="19">
        <f t="shared" ref="J80:L80" si="37">SUM(J71:J79)</f>
        <v>686.08277149999992</v>
      </c>
      <c r="K80" s="25"/>
      <c r="L80" s="19">
        <f t="shared" si="37"/>
        <v>86.890000000000015</v>
      </c>
    </row>
    <row r="81" spans="1:12" ht="15.75" customHeight="1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1210</v>
      </c>
      <c r="G81" s="32">
        <f t="shared" ref="G81" si="38">G70+G80</f>
        <v>50.72</v>
      </c>
      <c r="H81" s="32">
        <f t="shared" ref="H81" si="39">H70+H80</f>
        <v>42.5</v>
      </c>
      <c r="I81" s="32">
        <f t="shared" ref="I81" si="40">I70+I80</f>
        <v>172.04000000000002</v>
      </c>
      <c r="J81" s="32">
        <f t="shared" ref="J81:L81" si="41">J70+J80</f>
        <v>1246.3638729999998</v>
      </c>
      <c r="K81" s="32"/>
      <c r="L81" s="32">
        <f t="shared" si="41"/>
        <v>148.99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79" t="s">
        <v>90</v>
      </c>
      <c r="F82" s="93">
        <v>90</v>
      </c>
      <c r="G82" s="93">
        <v>13.35</v>
      </c>
      <c r="H82" s="93">
        <v>11.19</v>
      </c>
      <c r="I82" s="95">
        <v>8.36</v>
      </c>
      <c r="J82" s="93">
        <v>187.82568900000001</v>
      </c>
      <c r="K82" s="76" t="s">
        <v>87</v>
      </c>
      <c r="L82" s="94">
        <v>30.46</v>
      </c>
    </row>
    <row r="83" spans="1:12" ht="15">
      <c r="A83" s="23"/>
      <c r="B83" s="15"/>
      <c r="C83" s="11"/>
      <c r="D83" s="6"/>
      <c r="E83" s="80" t="s">
        <v>52</v>
      </c>
      <c r="F83" s="85">
        <v>150</v>
      </c>
      <c r="G83" s="85">
        <v>5.3</v>
      </c>
      <c r="H83" s="85">
        <v>2.98</v>
      </c>
      <c r="I83" s="91">
        <v>34.11</v>
      </c>
      <c r="J83" s="85">
        <v>183.94017449999998</v>
      </c>
      <c r="K83" s="77" t="s">
        <v>56</v>
      </c>
      <c r="L83" s="88">
        <v>7.55</v>
      </c>
    </row>
    <row r="84" spans="1:12" ht="15">
      <c r="A84" s="23"/>
      <c r="B84" s="15"/>
      <c r="C84" s="11"/>
      <c r="D84" s="7" t="s">
        <v>22</v>
      </c>
      <c r="E84" s="81" t="s">
        <v>91</v>
      </c>
      <c r="F84" s="84">
        <v>180</v>
      </c>
      <c r="G84" s="84">
        <v>0.11</v>
      </c>
      <c r="H84" s="84">
        <v>0.02</v>
      </c>
      <c r="I84" s="90">
        <v>8.85</v>
      </c>
      <c r="J84" s="84">
        <v>34.793852487804877</v>
      </c>
      <c r="K84" s="78" t="s">
        <v>88</v>
      </c>
      <c r="L84" s="87">
        <v>6.55</v>
      </c>
    </row>
    <row r="85" spans="1:12" ht="15">
      <c r="A85" s="23"/>
      <c r="B85" s="15"/>
      <c r="C85" s="11"/>
      <c r="D85" s="7" t="s">
        <v>23</v>
      </c>
      <c r="E85" s="80" t="s">
        <v>43</v>
      </c>
      <c r="F85" s="85">
        <v>30</v>
      </c>
      <c r="G85" s="85">
        <v>1.98</v>
      </c>
      <c r="H85" s="85">
        <v>0.2</v>
      </c>
      <c r="I85" s="91">
        <v>14.07</v>
      </c>
      <c r="J85" s="85">
        <v>67.170299999999997</v>
      </c>
      <c r="K85" s="77" t="s">
        <v>49</v>
      </c>
      <c r="L85" s="88">
        <v>3.02</v>
      </c>
    </row>
    <row r="86" spans="1:12" ht="15">
      <c r="A86" s="23"/>
      <c r="B86" s="15"/>
      <c r="C86" s="11"/>
      <c r="D86" s="7" t="s">
        <v>24</v>
      </c>
      <c r="E86" s="39"/>
      <c r="F86" s="85">
        <v>20</v>
      </c>
      <c r="G86" s="85">
        <v>1.32</v>
      </c>
      <c r="H86" s="85">
        <v>0.24</v>
      </c>
      <c r="I86" s="91">
        <v>8.34</v>
      </c>
      <c r="J86" s="85">
        <v>38.676000000000002</v>
      </c>
      <c r="K86" s="77" t="s">
        <v>49</v>
      </c>
      <c r="L86" s="88">
        <v>1.83</v>
      </c>
    </row>
    <row r="87" spans="1:12" ht="15">
      <c r="A87" s="23"/>
      <c r="B87" s="15"/>
      <c r="C87" s="11"/>
      <c r="D87" s="7"/>
      <c r="E87" s="80" t="s">
        <v>44</v>
      </c>
      <c r="F87" s="85">
        <v>20</v>
      </c>
      <c r="G87" s="85">
        <v>0.16</v>
      </c>
      <c r="H87" s="85">
        <v>14.5</v>
      </c>
      <c r="I87" s="91">
        <v>0.26</v>
      </c>
      <c r="J87" s="85">
        <v>132.12799999999999</v>
      </c>
      <c r="K87" s="77" t="s">
        <v>49</v>
      </c>
      <c r="L87" s="88">
        <v>5.95</v>
      </c>
    </row>
    <row r="88" spans="1:12" ht="15">
      <c r="A88" s="23"/>
      <c r="B88" s="15"/>
      <c r="C88" s="11"/>
      <c r="D88" s="7"/>
      <c r="E88" s="80" t="s">
        <v>45</v>
      </c>
      <c r="F88" s="85">
        <v>20</v>
      </c>
      <c r="G88" s="85">
        <v>0.19</v>
      </c>
      <c r="H88" s="85">
        <v>0.91</v>
      </c>
      <c r="I88" s="91">
        <v>1.43</v>
      </c>
      <c r="J88" s="85">
        <v>14.311174047835999</v>
      </c>
      <c r="K88" s="77" t="s">
        <v>89</v>
      </c>
      <c r="L88" s="88">
        <v>1.19</v>
      </c>
    </row>
    <row r="89" spans="1:12" ht="15">
      <c r="A89" s="23"/>
      <c r="B89" s="15"/>
      <c r="C89" s="11"/>
      <c r="D89" s="6"/>
      <c r="E89" s="80" t="s">
        <v>96</v>
      </c>
      <c r="F89" s="84">
        <v>60</v>
      </c>
      <c r="G89" s="84">
        <v>0.65</v>
      </c>
      <c r="H89" s="84">
        <v>0.12</v>
      </c>
      <c r="I89" s="90">
        <v>3.06</v>
      </c>
      <c r="J89" s="84">
        <v>15.246840000000001</v>
      </c>
      <c r="K89" s="78" t="s">
        <v>49</v>
      </c>
      <c r="L89" s="87">
        <v>5.55</v>
      </c>
    </row>
    <row r="90" spans="1:12" ht="15">
      <c r="A90" s="23"/>
      <c r="B90" s="15"/>
      <c r="C90" s="11"/>
      <c r="D90" s="6"/>
      <c r="E90" s="81" t="s">
        <v>92</v>
      </c>
      <c r="F90" s="40"/>
      <c r="G90" s="40"/>
      <c r="H90" s="40"/>
      <c r="I90" s="40"/>
      <c r="J90" s="40"/>
      <c r="K90" s="77"/>
      <c r="L90" s="40"/>
    </row>
    <row r="91" spans="1:12" ht="15">
      <c r="A91" s="24"/>
      <c r="B91" s="17"/>
      <c r="C91" s="8"/>
      <c r="D91" s="18" t="s">
        <v>33</v>
      </c>
      <c r="E91" s="9"/>
      <c r="F91" s="19">
        <f>SUM(F82:F90)</f>
        <v>570</v>
      </c>
      <c r="G91" s="19">
        <f t="shared" ref="G91" si="42">SUM(G82:G90)</f>
        <v>23.06</v>
      </c>
      <c r="H91" s="19">
        <f t="shared" ref="H91" si="43">SUM(H82:H90)</f>
        <v>30.16</v>
      </c>
      <c r="I91" s="19">
        <f t="shared" ref="I91" si="44">SUM(I82:I90)</f>
        <v>78.480000000000018</v>
      </c>
      <c r="J91" s="19">
        <f t="shared" ref="J91:L91" si="45">SUM(J82:J90)</f>
        <v>674.09203003564085</v>
      </c>
      <c r="K91" s="25"/>
      <c r="L91" s="19">
        <f t="shared" si="45"/>
        <v>62.099999999999994</v>
      </c>
    </row>
    <row r="92" spans="1:12" ht="15">
      <c r="A92" s="26">
        <f>A82</f>
        <v>1</v>
      </c>
      <c r="B92" s="13">
        <f>B82</f>
        <v>5</v>
      </c>
      <c r="C92" s="10" t="s">
        <v>25</v>
      </c>
      <c r="D92" s="7" t="s">
        <v>26</v>
      </c>
      <c r="E92" s="81" t="s">
        <v>92</v>
      </c>
      <c r="F92" s="84">
        <v>60</v>
      </c>
      <c r="G92" s="84">
        <v>0.65</v>
      </c>
      <c r="H92" s="84">
        <v>0.12</v>
      </c>
      <c r="I92" s="90">
        <v>3.06</v>
      </c>
      <c r="J92" s="84">
        <v>15.246840000000001</v>
      </c>
      <c r="K92" s="78" t="s">
        <v>49</v>
      </c>
      <c r="L92" s="87">
        <v>5.55</v>
      </c>
    </row>
    <row r="93" spans="1:12" ht="15">
      <c r="A93" s="23"/>
      <c r="B93" s="15"/>
      <c r="C93" s="11"/>
      <c r="D93" s="7" t="s">
        <v>27</v>
      </c>
      <c r="E93" s="80" t="s">
        <v>50</v>
      </c>
      <c r="F93" s="85">
        <v>200</v>
      </c>
      <c r="G93" s="85">
        <v>1.47</v>
      </c>
      <c r="H93" s="85">
        <v>2.41</v>
      </c>
      <c r="I93" s="91">
        <v>7.42</v>
      </c>
      <c r="J93" s="85">
        <v>54.793917999999998</v>
      </c>
      <c r="K93" s="77" t="s">
        <v>54</v>
      </c>
      <c r="L93" s="88">
        <v>29.59</v>
      </c>
    </row>
    <row r="94" spans="1:12" ht="15">
      <c r="A94" s="23"/>
      <c r="B94" s="15"/>
      <c r="C94" s="11"/>
      <c r="D94" s="7" t="s">
        <v>28</v>
      </c>
      <c r="E94" s="81" t="s">
        <v>90</v>
      </c>
      <c r="F94" s="84">
        <v>90</v>
      </c>
      <c r="G94" s="84">
        <v>13.35</v>
      </c>
      <c r="H94" s="84">
        <v>11.19</v>
      </c>
      <c r="I94" s="90">
        <v>8.36</v>
      </c>
      <c r="J94" s="84">
        <v>187.82568900000001</v>
      </c>
      <c r="K94" s="78" t="s">
        <v>87</v>
      </c>
      <c r="L94" s="87">
        <v>30.46</v>
      </c>
    </row>
    <row r="95" spans="1:12" ht="15">
      <c r="A95" s="23"/>
      <c r="B95" s="15"/>
      <c r="C95" s="11"/>
      <c r="D95" s="7" t="s">
        <v>29</v>
      </c>
      <c r="E95" s="80" t="s">
        <v>52</v>
      </c>
      <c r="F95" s="85">
        <v>150</v>
      </c>
      <c r="G95" s="85">
        <v>5.3</v>
      </c>
      <c r="H95" s="85">
        <v>2.98</v>
      </c>
      <c r="I95" s="91">
        <v>34.11</v>
      </c>
      <c r="J95" s="85">
        <v>183.94017449999998</v>
      </c>
      <c r="K95" s="77" t="s">
        <v>56</v>
      </c>
      <c r="L95" s="88">
        <v>7.55</v>
      </c>
    </row>
    <row r="96" spans="1:12" ht="15">
      <c r="A96" s="23"/>
      <c r="B96" s="15"/>
      <c r="C96" s="11"/>
      <c r="D96" s="7" t="s">
        <v>30</v>
      </c>
      <c r="E96" s="80" t="s">
        <v>93</v>
      </c>
      <c r="F96" s="85">
        <v>180</v>
      </c>
      <c r="G96" s="85">
        <v>0</v>
      </c>
      <c r="H96" s="85">
        <v>0</v>
      </c>
      <c r="I96" s="91">
        <v>6.09</v>
      </c>
      <c r="J96" s="85">
        <v>24.982775999999998</v>
      </c>
      <c r="K96" s="77" t="s">
        <v>95</v>
      </c>
      <c r="L96" s="88">
        <v>5.77</v>
      </c>
    </row>
    <row r="97" spans="1:12" ht="15">
      <c r="A97" s="23"/>
      <c r="B97" s="15"/>
      <c r="C97" s="11"/>
      <c r="D97" s="7" t="s">
        <v>31</v>
      </c>
      <c r="E97" s="80" t="s">
        <v>43</v>
      </c>
      <c r="F97" s="85">
        <v>40</v>
      </c>
      <c r="G97" s="85">
        <v>2.64</v>
      </c>
      <c r="H97" s="85">
        <v>0.26</v>
      </c>
      <c r="I97" s="91">
        <v>18.760000000000002</v>
      </c>
      <c r="J97" s="85">
        <v>89.560399999999987</v>
      </c>
      <c r="K97" s="77" t="s">
        <v>49</v>
      </c>
      <c r="L97" s="88">
        <v>4.03</v>
      </c>
    </row>
    <row r="98" spans="1:12" ht="15">
      <c r="A98" s="23"/>
      <c r="B98" s="15"/>
      <c r="C98" s="11"/>
      <c r="D98" s="7" t="s">
        <v>32</v>
      </c>
      <c r="E98" s="80" t="s">
        <v>44</v>
      </c>
      <c r="F98" s="85">
        <v>30</v>
      </c>
      <c r="G98" s="85">
        <v>1.98</v>
      </c>
      <c r="H98" s="85">
        <v>0.36</v>
      </c>
      <c r="I98" s="91">
        <v>12.51</v>
      </c>
      <c r="J98" s="85">
        <v>58.013999999999996</v>
      </c>
      <c r="K98" s="77" t="s">
        <v>49</v>
      </c>
      <c r="L98" s="88">
        <v>2.75</v>
      </c>
    </row>
    <row r="99" spans="1:12" ht="15">
      <c r="A99" s="23"/>
      <c r="B99" s="15"/>
      <c r="C99" s="11"/>
      <c r="D99" s="6"/>
      <c r="E99" s="82" t="s">
        <v>94</v>
      </c>
      <c r="F99" s="86">
        <v>20</v>
      </c>
      <c r="G99" s="86">
        <v>0.19</v>
      </c>
      <c r="H99" s="86">
        <v>0.91</v>
      </c>
      <c r="I99" s="92">
        <v>1.43</v>
      </c>
      <c r="J99" s="86">
        <v>14.311174047835999</v>
      </c>
      <c r="K99" s="83" t="s">
        <v>89</v>
      </c>
      <c r="L99" s="89">
        <v>1.19</v>
      </c>
    </row>
    <row r="100" spans="1:12" ht="15">
      <c r="A100" s="23"/>
      <c r="B100" s="15"/>
      <c r="C100" s="11"/>
      <c r="D100" s="6"/>
      <c r="E100" s="39"/>
      <c r="F100" s="40"/>
      <c r="G100" s="40"/>
      <c r="H100" s="40"/>
      <c r="I100" s="40"/>
      <c r="J100" s="40"/>
      <c r="K100" s="41"/>
      <c r="L100" s="40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770</v>
      </c>
      <c r="G101" s="19">
        <f t="shared" ref="G101" si="46">SUM(G92:G100)</f>
        <v>25.580000000000002</v>
      </c>
      <c r="H101" s="19">
        <f t="shared" ref="H101" si="47">SUM(H92:H100)</f>
        <v>18.23</v>
      </c>
      <c r="I101" s="19">
        <f t="shared" ref="I101" si="48">SUM(I92:I100)</f>
        <v>91.740000000000023</v>
      </c>
      <c r="J101" s="19">
        <f t="shared" ref="J101:L101" si="49">SUM(J92:J100)</f>
        <v>628.67497154783598</v>
      </c>
      <c r="K101" s="25"/>
      <c r="L101" s="19">
        <f t="shared" si="49"/>
        <v>86.889999999999986</v>
      </c>
    </row>
    <row r="102" spans="1:12" ht="15.75" customHeight="1" thickBot="1">
      <c r="A102" s="29">
        <f>A82</f>
        <v>1</v>
      </c>
      <c r="B102" s="30">
        <f>B82</f>
        <v>5</v>
      </c>
      <c r="C102" s="48" t="s">
        <v>4</v>
      </c>
      <c r="D102" s="49"/>
      <c r="E102" s="31"/>
      <c r="F102" s="32">
        <f>F91+F101</f>
        <v>1340</v>
      </c>
      <c r="G102" s="32">
        <f t="shared" ref="G102" si="50">G91+G101</f>
        <v>48.64</v>
      </c>
      <c r="H102" s="32">
        <f t="shared" ref="H102" si="51">H91+H101</f>
        <v>48.39</v>
      </c>
      <c r="I102" s="32">
        <f t="shared" ref="I102" si="52">I91+I101</f>
        <v>170.22000000000003</v>
      </c>
      <c r="J102" s="32">
        <f t="shared" ref="J102:L102" si="53">J91+J101</f>
        <v>1302.7670015834769</v>
      </c>
      <c r="K102" s="32"/>
      <c r="L102" s="32">
        <f t="shared" si="53"/>
        <v>148.98999999999998</v>
      </c>
    </row>
    <row r="103" spans="1:12" ht="15">
      <c r="A103" s="20">
        <v>2</v>
      </c>
      <c r="B103" s="21">
        <v>1</v>
      </c>
      <c r="C103" s="22" t="s">
        <v>20</v>
      </c>
      <c r="D103" s="5" t="s">
        <v>21</v>
      </c>
      <c r="E103" s="56" t="s">
        <v>97</v>
      </c>
      <c r="F103" s="59">
        <v>90</v>
      </c>
      <c r="G103" s="59">
        <v>11.25</v>
      </c>
      <c r="H103" s="59">
        <v>18.670000000000002</v>
      </c>
      <c r="I103" s="59">
        <v>10.71</v>
      </c>
      <c r="J103" s="59">
        <v>256.115295</v>
      </c>
      <c r="K103" s="68" t="s">
        <v>87</v>
      </c>
      <c r="L103" s="62">
        <v>35.19</v>
      </c>
    </row>
    <row r="104" spans="1:12" ht="15">
      <c r="A104" s="23"/>
      <c r="B104" s="15"/>
      <c r="C104" s="11"/>
      <c r="D104" s="6"/>
      <c r="E104" s="56" t="s">
        <v>98</v>
      </c>
      <c r="F104" s="59">
        <v>150</v>
      </c>
      <c r="G104" s="59">
        <v>4.16</v>
      </c>
      <c r="H104" s="59">
        <v>5.89</v>
      </c>
      <c r="I104" s="65">
        <v>37.69</v>
      </c>
      <c r="J104" s="59">
        <v>220.92970519999997</v>
      </c>
      <c r="K104" s="68" t="s">
        <v>99</v>
      </c>
      <c r="L104" s="62">
        <v>7.55</v>
      </c>
    </row>
    <row r="105" spans="1:12" ht="15">
      <c r="A105" s="23"/>
      <c r="B105" s="15"/>
      <c r="C105" s="11"/>
      <c r="D105" s="7" t="s">
        <v>22</v>
      </c>
      <c r="E105" s="56" t="s">
        <v>59</v>
      </c>
      <c r="F105" s="59">
        <v>180</v>
      </c>
      <c r="G105" s="59">
        <v>0.21</v>
      </c>
      <c r="H105" s="59">
        <v>0.09</v>
      </c>
      <c r="I105" s="65">
        <v>13.14</v>
      </c>
      <c r="J105" s="59">
        <v>50.161508999999995</v>
      </c>
      <c r="K105" s="68" t="s">
        <v>63</v>
      </c>
      <c r="L105" s="62">
        <v>8.1999999999999993</v>
      </c>
    </row>
    <row r="106" spans="1:12" ht="15">
      <c r="A106" s="23"/>
      <c r="B106" s="15"/>
      <c r="C106" s="11"/>
      <c r="D106" s="7" t="s">
        <v>23</v>
      </c>
      <c r="E106" s="56" t="s">
        <v>43</v>
      </c>
      <c r="F106" s="59">
        <v>30</v>
      </c>
      <c r="G106" s="62">
        <v>1.98</v>
      </c>
      <c r="H106" s="62">
        <v>0.2</v>
      </c>
      <c r="I106" s="96">
        <v>14.07</v>
      </c>
      <c r="J106" s="62">
        <v>67.170299999999997</v>
      </c>
      <c r="K106" s="68" t="s">
        <v>49</v>
      </c>
      <c r="L106" s="62">
        <v>3.02</v>
      </c>
    </row>
    <row r="107" spans="1:12" ht="15">
      <c r="A107" s="23"/>
      <c r="B107" s="15"/>
      <c r="C107" s="11"/>
      <c r="D107" s="7" t="s">
        <v>24</v>
      </c>
      <c r="E107" s="56"/>
      <c r="F107" s="71"/>
      <c r="G107" s="62"/>
      <c r="H107" s="62"/>
      <c r="I107" s="96"/>
      <c r="J107" s="62"/>
      <c r="K107" s="68"/>
      <c r="L107" s="62"/>
    </row>
    <row r="108" spans="1:12" ht="15">
      <c r="A108" s="23"/>
      <c r="B108" s="15"/>
      <c r="C108" s="11"/>
      <c r="D108" s="7"/>
      <c r="E108" s="56" t="s">
        <v>44</v>
      </c>
      <c r="F108" s="59">
        <v>20</v>
      </c>
      <c r="G108" s="62">
        <v>1.32</v>
      </c>
      <c r="H108" s="62">
        <v>0.24</v>
      </c>
      <c r="I108" s="96">
        <v>8.34</v>
      </c>
      <c r="J108" s="62">
        <v>38.676000000000002</v>
      </c>
      <c r="K108" s="68" t="s">
        <v>49</v>
      </c>
      <c r="L108" s="62">
        <v>1.83</v>
      </c>
    </row>
    <row r="109" spans="1:12" ht="15">
      <c r="A109" s="23"/>
      <c r="B109" s="15"/>
      <c r="C109" s="11"/>
      <c r="D109" s="6"/>
      <c r="E109" s="56" t="s">
        <v>96</v>
      </c>
      <c r="F109" s="59">
        <v>30</v>
      </c>
      <c r="G109" s="59">
        <v>0.28999999999999998</v>
      </c>
      <c r="H109" s="59">
        <v>1.36</v>
      </c>
      <c r="I109" s="65">
        <v>2.15</v>
      </c>
      <c r="J109" s="59">
        <v>21.466761071753997</v>
      </c>
      <c r="K109" s="68" t="s">
        <v>89</v>
      </c>
      <c r="L109" s="62">
        <v>1.68</v>
      </c>
    </row>
    <row r="110" spans="1:12" ht="15">
      <c r="A110" s="23"/>
      <c r="B110" s="15"/>
      <c r="C110" s="11"/>
      <c r="D110" s="6"/>
      <c r="E110" s="57" t="s">
        <v>92</v>
      </c>
      <c r="F110" s="60">
        <v>60</v>
      </c>
      <c r="G110" s="60">
        <v>0.65</v>
      </c>
      <c r="H110" s="60">
        <v>0.12</v>
      </c>
      <c r="I110" s="66">
        <v>3.06</v>
      </c>
      <c r="J110" s="60">
        <v>15.246839999999999</v>
      </c>
      <c r="K110" s="69" t="s">
        <v>49</v>
      </c>
      <c r="L110" s="63">
        <v>4.63</v>
      </c>
    </row>
    <row r="111" spans="1:12" ht="15">
      <c r="A111" s="24"/>
      <c r="B111" s="17"/>
      <c r="C111" s="8"/>
      <c r="D111" s="18" t="s">
        <v>33</v>
      </c>
      <c r="E111" s="9"/>
      <c r="F111" s="19">
        <f>SUM(F103:F110)</f>
        <v>560</v>
      </c>
      <c r="G111" s="19">
        <f t="shared" ref="G111:J111" si="54">SUM(G103:G110)</f>
        <v>19.86</v>
      </c>
      <c r="H111" s="19">
        <f t="shared" si="54"/>
        <v>26.57</v>
      </c>
      <c r="I111" s="19">
        <f t="shared" si="54"/>
        <v>89.160000000000011</v>
      </c>
      <c r="J111" s="19">
        <f t="shared" si="54"/>
        <v>669.76641027175413</v>
      </c>
      <c r="K111" s="25"/>
      <c r="L111" s="19">
        <f t="shared" ref="L111" si="55">SUM(L103:L110)</f>
        <v>62.1</v>
      </c>
    </row>
    <row r="112" spans="1:12" ht="15">
      <c r="A112" s="26">
        <f>A103</f>
        <v>2</v>
      </c>
      <c r="B112" s="13">
        <f>B103</f>
        <v>1</v>
      </c>
      <c r="C112" s="10" t="s">
        <v>25</v>
      </c>
      <c r="D112" s="7" t="s">
        <v>26</v>
      </c>
      <c r="E112" s="57" t="s">
        <v>92</v>
      </c>
      <c r="F112" s="60">
        <v>60</v>
      </c>
      <c r="G112" s="60">
        <v>0.65</v>
      </c>
      <c r="H112" s="60">
        <v>0.12</v>
      </c>
      <c r="I112" s="66">
        <v>3.06</v>
      </c>
      <c r="J112" s="60">
        <v>15.246839999999999</v>
      </c>
      <c r="K112" s="69" t="s">
        <v>49</v>
      </c>
      <c r="L112" s="63">
        <v>4.63</v>
      </c>
    </row>
    <row r="113" spans="1:12" ht="15">
      <c r="A113" s="23"/>
      <c r="B113" s="15"/>
      <c r="C113" s="11"/>
      <c r="D113" s="7" t="s">
        <v>27</v>
      </c>
      <c r="E113" s="56" t="s">
        <v>74</v>
      </c>
      <c r="F113" s="59">
        <v>200</v>
      </c>
      <c r="G113" s="59">
        <v>4.82</v>
      </c>
      <c r="H113" s="59">
        <v>4.3899999999999997</v>
      </c>
      <c r="I113" s="65">
        <v>19.16</v>
      </c>
      <c r="J113" s="59">
        <v>131.25628800000001</v>
      </c>
      <c r="K113" s="68" t="s">
        <v>78</v>
      </c>
      <c r="L113" s="62">
        <v>19.55</v>
      </c>
    </row>
    <row r="114" spans="1:12" ht="15">
      <c r="A114" s="23"/>
      <c r="B114" s="15"/>
      <c r="C114" s="11"/>
      <c r="D114" s="7" t="s">
        <v>28</v>
      </c>
      <c r="E114" s="56" t="s">
        <v>97</v>
      </c>
      <c r="F114" s="59">
        <v>90</v>
      </c>
      <c r="G114" s="59">
        <v>11.26</v>
      </c>
      <c r="H114" s="59">
        <v>18.68</v>
      </c>
      <c r="I114" s="65">
        <v>10.7</v>
      </c>
      <c r="J114" s="59">
        <v>256.08390300000002</v>
      </c>
      <c r="K114" s="68" t="s">
        <v>87</v>
      </c>
      <c r="L114" s="62">
        <v>35.19</v>
      </c>
    </row>
    <row r="115" spans="1:12" ht="15">
      <c r="A115" s="23"/>
      <c r="B115" s="15"/>
      <c r="C115" s="11"/>
      <c r="D115" s="7" t="s">
        <v>29</v>
      </c>
      <c r="E115" s="56" t="s">
        <v>98</v>
      </c>
      <c r="F115" s="59">
        <v>150</v>
      </c>
      <c r="G115" s="59">
        <v>4.16</v>
      </c>
      <c r="H115" s="59">
        <v>5.89</v>
      </c>
      <c r="I115" s="65">
        <v>37.69</v>
      </c>
      <c r="J115" s="59">
        <v>220.92970519999997</v>
      </c>
      <c r="K115" s="68" t="s">
        <v>99</v>
      </c>
      <c r="L115" s="62">
        <v>7.55</v>
      </c>
    </row>
    <row r="116" spans="1:12" ht="15">
      <c r="A116" s="23"/>
      <c r="B116" s="15"/>
      <c r="C116" s="11"/>
      <c r="D116" s="7" t="s">
        <v>30</v>
      </c>
      <c r="E116" s="56" t="s">
        <v>100</v>
      </c>
      <c r="F116" s="59">
        <v>180</v>
      </c>
      <c r="G116" s="59">
        <v>0.92</v>
      </c>
      <c r="H116" s="59">
        <v>0.05</v>
      </c>
      <c r="I116" s="65">
        <v>20.86</v>
      </c>
      <c r="J116" s="59">
        <v>78.839027999999999</v>
      </c>
      <c r="K116" s="68" t="s">
        <v>67</v>
      </c>
      <c r="L116" s="62">
        <v>10.98</v>
      </c>
    </row>
    <row r="117" spans="1:12" ht="15">
      <c r="A117" s="23"/>
      <c r="B117" s="15"/>
      <c r="C117" s="11"/>
      <c r="D117" s="7" t="s">
        <v>31</v>
      </c>
      <c r="E117" s="56" t="s">
        <v>43</v>
      </c>
      <c r="F117" s="59">
        <v>45</v>
      </c>
      <c r="G117" s="59">
        <v>2.98</v>
      </c>
      <c r="H117" s="59">
        <v>0.3</v>
      </c>
      <c r="I117" s="65">
        <v>21.11</v>
      </c>
      <c r="J117" s="59">
        <v>100.75545</v>
      </c>
      <c r="K117" s="68" t="s">
        <v>49</v>
      </c>
      <c r="L117" s="62">
        <v>4.92</v>
      </c>
    </row>
    <row r="118" spans="1:12" ht="15">
      <c r="A118" s="23"/>
      <c r="B118" s="15"/>
      <c r="C118" s="11"/>
      <c r="D118" s="7" t="s">
        <v>32</v>
      </c>
      <c r="E118" s="56" t="s">
        <v>44</v>
      </c>
      <c r="F118" s="59">
        <v>25</v>
      </c>
      <c r="G118" s="59">
        <v>1.65</v>
      </c>
      <c r="H118" s="59">
        <v>0.3</v>
      </c>
      <c r="I118" s="65">
        <v>10.43</v>
      </c>
      <c r="J118" s="59">
        <v>48.344999999999999</v>
      </c>
      <c r="K118" s="68" t="s">
        <v>49</v>
      </c>
      <c r="L118" s="62">
        <v>2.74</v>
      </c>
    </row>
    <row r="119" spans="1:12" ht="15">
      <c r="A119" s="23"/>
      <c r="B119" s="15"/>
      <c r="C119" s="11"/>
      <c r="D119" s="6"/>
      <c r="E119" s="70" t="s">
        <v>94</v>
      </c>
      <c r="F119" s="72">
        <v>20</v>
      </c>
      <c r="G119" s="72">
        <v>0.19</v>
      </c>
      <c r="H119" s="72">
        <v>0.91</v>
      </c>
      <c r="I119" s="74">
        <v>1.43</v>
      </c>
      <c r="J119" s="72">
        <v>14.311174047835999</v>
      </c>
      <c r="K119" s="75" t="s">
        <v>89</v>
      </c>
      <c r="L119" s="73">
        <v>1.33</v>
      </c>
    </row>
    <row r="120" spans="1:12" ht="15">
      <c r="A120" s="23"/>
      <c r="B120" s="15"/>
      <c r="C120" s="11"/>
      <c r="D120" s="6"/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24"/>
      <c r="B121" s="17"/>
      <c r="C121" s="8"/>
      <c r="D121" s="18" t="s">
        <v>33</v>
      </c>
      <c r="E121" s="9"/>
      <c r="F121" s="19">
        <f>SUM(F112:F120)</f>
        <v>770</v>
      </c>
      <c r="G121" s="19">
        <f t="shared" ref="G121:J121" si="56">SUM(G112:G120)</f>
        <v>26.630000000000003</v>
      </c>
      <c r="H121" s="19">
        <f t="shared" si="56"/>
        <v>30.64</v>
      </c>
      <c r="I121" s="19">
        <f t="shared" si="56"/>
        <v>124.44</v>
      </c>
      <c r="J121" s="19">
        <f t="shared" si="56"/>
        <v>865.76738824783592</v>
      </c>
      <c r="K121" s="25"/>
      <c r="L121" s="19">
        <f t="shared" ref="L121" si="57">SUM(L112:L120)</f>
        <v>86.89</v>
      </c>
    </row>
    <row r="122" spans="1:12" ht="15">
      <c r="A122" s="29">
        <f>A103</f>
        <v>2</v>
      </c>
      <c r="B122" s="30">
        <f>B103</f>
        <v>1</v>
      </c>
      <c r="C122" s="48" t="s">
        <v>4</v>
      </c>
      <c r="D122" s="49"/>
      <c r="E122" s="31"/>
      <c r="F122" s="32">
        <f>F111+F121</f>
        <v>1330</v>
      </c>
      <c r="G122" s="32">
        <f t="shared" ref="G122" si="58">G111+G121</f>
        <v>46.49</v>
      </c>
      <c r="H122" s="32">
        <f t="shared" ref="H122" si="59">H111+H121</f>
        <v>57.21</v>
      </c>
      <c r="I122" s="32">
        <f t="shared" ref="I122" si="60">I111+I121</f>
        <v>213.60000000000002</v>
      </c>
      <c r="J122" s="32">
        <f t="shared" ref="J122:L122" si="61">J111+J121</f>
        <v>1535.5337985195902</v>
      </c>
      <c r="K122" s="32"/>
      <c r="L122" s="32">
        <f t="shared" si="61"/>
        <v>148.99</v>
      </c>
    </row>
    <row r="123" spans="1:12" ht="15">
      <c r="A123" s="14">
        <v>2</v>
      </c>
      <c r="B123" s="15">
        <v>2</v>
      </c>
      <c r="C123" s="22" t="s">
        <v>20</v>
      </c>
      <c r="D123" s="5" t="s">
        <v>21</v>
      </c>
      <c r="E123" s="55" t="s">
        <v>101</v>
      </c>
      <c r="F123" s="58">
        <v>90</v>
      </c>
      <c r="G123" s="61">
        <v>13.47</v>
      </c>
      <c r="H123" s="61">
        <v>4.2</v>
      </c>
      <c r="I123" s="97">
        <v>3.51</v>
      </c>
      <c r="J123" s="58">
        <v>105.51286215</v>
      </c>
      <c r="K123" s="67" t="s">
        <v>103</v>
      </c>
      <c r="L123" s="61">
        <v>27.98</v>
      </c>
    </row>
    <row r="124" spans="1:12" ht="15">
      <c r="A124" s="14"/>
      <c r="B124" s="15"/>
      <c r="C124" s="11"/>
      <c r="D124" s="6"/>
      <c r="E124" s="56" t="s">
        <v>76</v>
      </c>
      <c r="F124" s="59">
        <v>150</v>
      </c>
      <c r="G124" s="62">
        <v>3.11</v>
      </c>
      <c r="H124" s="62">
        <v>3.67</v>
      </c>
      <c r="I124" s="96">
        <v>22.07</v>
      </c>
      <c r="J124" s="59">
        <v>132.58571249999997</v>
      </c>
      <c r="K124" s="68" t="s">
        <v>80</v>
      </c>
      <c r="L124" s="62">
        <v>17.28</v>
      </c>
    </row>
    <row r="125" spans="1:12" ht="15">
      <c r="A125" s="14"/>
      <c r="B125" s="15"/>
      <c r="C125" s="11"/>
      <c r="D125" s="7" t="s">
        <v>22</v>
      </c>
      <c r="E125" s="56" t="s">
        <v>69</v>
      </c>
      <c r="F125" s="59">
        <v>180</v>
      </c>
      <c r="G125" s="62">
        <v>2.82</v>
      </c>
      <c r="H125" s="62">
        <v>2.89</v>
      </c>
      <c r="I125" s="96">
        <v>12.95</v>
      </c>
      <c r="J125" s="59">
        <v>86.734224000000012</v>
      </c>
      <c r="K125" s="68" t="s">
        <v>73</v>
      </c>
      <c r="L125" s="62">
        <v>7.31</v>
      </c>
    </row>
    <row r="126" spans="1:12" ht="15">
      <c r="A126" s="14"/>
      <c r="B126" s="15"/>
      <c r="C126" s="11"/>
      <c r="D126" s="7" t="s">
        <v>23</v>
      </c>
      <c r="E126" s="56" t="s">
        <v>43</v>
      </c>
      <c r="F126" s="59">
        <v>30</v>
      </c>
      <c r="G126" s="62">
        <v>1.98</v>
      </c>
      <c r="H126" s="62">
        <v>0.2</v>
      </c>
      <c r="I126" s="96">
        <v>14.07</v>
      </c>
      <c r="J126" s="59">
        <v>67.170299999999997</v>
      </c>
      <c r="K126" s="68" t="s">
        <v>49</v>
      </c>
      <c r="L126" s="62">
        <v>3.02</v>
      </c>
    </row>
    <row r="127" spans="1:12" ht="15">
      <c r="A127" s="14"/>
      <c r="B127" s="15"/>
      <c r="C127" s="11"/>
      <c r="D127" s="7" t="s">
        <v>24</v>
      </c>
      <c r="E127" s="56"/>
      <c r="F127" s="59"/>
      <c r="G127" s="62"/>
      <c r="H127" s="62"/>
      <c r="I127" s="96"/>
      <c r="J127" s="59"/>
      <c r="K127" s="68"/>
      <c r="L127" s="62"/>
    </row>
    <row r="128" spans="1:12" ht="15">
      <c r="A128" s="14"/>
      <c r="B128" s="15"/>
      <c r="C128" s="11"/>
      <c r="D128" s="6"/>
      <c r="E128" s="56" t="s">
        <v>44</v>
      </c>
      <c r="F128" s="59">
        <v>20</v>
      </c>
      <c r="G128" s="62">
        <v>1.32</v>
      </c>
      <c r="H128" s="62">
        <v>0.24</v>
      </c>
      <c r="I128" s="96">
        <v>8.34</v>
      </c>
      <c r="J128" s="59">
        <v>38.676000000000002</v>
      </c>
      <c r="K128" s="68" t="s">
        <v>49</v>
      </c>
      <c r="L128" s="62">
        <v>1.83</v>
      </c>
    </row>
    <row r="129" spans="1:12" ht="30">
      <c r="A129" s="14"/>
      <c r="B129" s="15"/>
      <c r="C129" s="11"/>
      <c r="D129" s="6"/>
      <c r="E129" s="56" t="s">
        <v>102</v>
      </c>
      <c r="F129" s="59">
        <v>60</v>
      </c>
      <c r="G129" s="59">
        <v>0.87</v>
      </c>
      <c r="H129" s="59">
        <v>3.6</v>
      </c>
      <c r="I129" s="65">
        <v>5.71</v>
      </c>
      <c r="J129" s="59">
        <v>56.196100799999996</v>
      </c>
      <c r="K129" s="68" t="s">
        <v>104</v>
      </c>
      <c r="L129" s="62">
        <v>4.68</v>
      </c>
    </row>
    <row r="130" spans="1:12" ht="15">
      <c r="A130" s="16"/>
      <c r="B130" s="17"/>
      <c r="C130" s="8"/>
      <c r="D130" s="18" t="s">
        <v>33</v>
      </c>
      <c r="E130" s="9"/>
      <c r="F130" s="19">
        <f>SUM(F123:F129)</f>
        <v>530</v>
      </c>
      <c r="G130" s="19">
        <f t="shared" ref="G130:J130" si="62">SUM(G123:G129)</f>
        <v>23.570000000000004</v>
      </c>
      <c r="H130" s="19">
        <f t="shared" si="62"/>
        <v>14.799999999999999</v>
      </c>
      <c r="I130" s="19">
        <f t="shared" si="62"/>
        <v>66.649999999999991</v>
      </c>
      <c r="J130" s="19">
        <f t="shared" si="62"/>
        <v>486.87519944999997</v>
      </c>
      <c r="K130" s="25"/>
      <c r="L130" s="19">
        <f t="shared" ref="L130" si="63">SUM(L123:L129)</f>
        <v>62.100000000000009</v>
      </c>
    </row>
    <row r="131" spans="1:12" ht="30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56" t="s">
        <v>102</v>
      </c>
      <c r="F131" s="59">
        <v>60</v>
      </c>
      <c r="G131" s="59">
        <v>0.87</v>
      </c>
      <c r="H131" s="59">
        <v>3.6</v>
      </c>
      <c r="I131" s="65">
        <v>5.71</v>
      </c>
      <c r="J131" s="59">
        <v>56.196100799999996</v>
      </c>
      <c r="K131" s="68" t="s">
        <v>104</v>
      </c>
      <c r="L131" s="62">
        <v>4.68</v>
      </c>
    </row>
    <row r="132" spans="1:12" ht="15">
      <c r="A132" s="14"/>
      <c r="B132" s="15"/>
      <c r="C132" s="11"/>
      <c r="D132" s="7" t="s">
        <v>27</v>
      </c>
      <c r="E132" s="56" t="s">
        <v>50</v>
      </c>
      <c r="F132" s="59">
        <v>200</v>
      </c>
      <c r="G132" s="62">
        <v>1.47</v>
      </c>
      <c r="H132" s="62">
        <v>2.41</v>
      </c>
      <c r="I132" s="96">
        <v>7.42</v>
      </c>
      <c r="J132" s="59">
        <v>54.793917999999998</v>
      </c>
      <c r="K132" s="68" t="s">
        <v>54</v>
      </c>
      <c r="L132" s="62">
        <v>18.690000000000001</v>
      </c>
    </row>
    <row r="133" spans="1:12" ht="15">
      <c r="A133" s="14"/>
      <c r="B133" s="15"/>
      <c r="C133" s="11"/>
      <c r="D133" s="7" t="s">
        <v>28</v>
      </c>
      <c r="E133" s="56" t="s">
        <v>101</v>
      </c>
      <c r="F133" s="59">
        <v>90</v>
      </c>
      <c r="G133" s="62">
        <v>12.11</v>
      </c>
      <c r="H133" s="62">
        <v>2.23</v>
      </c>
      <c r="I133" s="96">
        <v>3.42</v>
      </c>
      <c r="J133" s="59">
        <v>81.955236150000005</v>
      </c>
      <c r="K133" s="68" t="s">
        <v>103</v>
      </c>
      <c r="L133" s="62">
        <v>27.98</v>
      </c>
    </row>
    <row r="134" spans="1:12" ht="15">
      <c r="A134" s="14"/>
      <c r="B134" s="15"/>
      <c r="C134" s="11"/>
      <c r="D134" s="7" t="s">
        <v>29</v>
      </c>
      <c r="E134" s="56" t="s">
        <v>76</v>
      </c>
      <c r="F134" s="59">
        <v>150</v>
      </c>
      <c r="G134" s="62">
        <v>3.11</v>
      </c>
      <c r="H134" s="62">
        <v>3.67</v>
      </c>
      <c r="I134" s="96">
        <v>22.07</v>
      </c>
      <c r="J134" s="59">
        <v>132.58571249999997</v>
      </c>
      <c r="K134" s="68" t="s">
        <v>80</v>
      </c>
      <c r="L134" s="62">
        <v>17.28</v>
      </c>
    </row>
    <row r="135" spans="1:12" ht="15">
      <c r="A135" s="14"/>
      <c r="B135" s="15"/>
      <c r="C135" s="11"/>
      <c r="D135" s="7" t="s">
        <v>30</v>
      </c>
      <c r="E135" s="56" t="s">
        <v>77</v>
      </c>
      <c r="F135" s="59">
        <v>180</v>
      </c>
      <c r="G135" s="59">
        <v>0.9</v>
      </c>
      <c r="H135" s="59">
        <v>0.18</v>
      </c>
      <c r="I135" s="65">
        <v>18.54</v>
      </c>
      <c r="J135" s="59">
        <v>77.831999999999994</v>
      </c>
      <c r="K135" s="68" t="s">
        <v>49</v>
      </c>
      <c r="L135" s="62">
        <v>11.43</v>
      </c>
    </row>
    <row r="136" spans="1:12" ht="15">
      <c r="A136" s="14"/>
      <c r="B136" s="15"/>
      <c r="C136" s="11"/>
      <c r="D136" s="7" t="s">
        <v>31</v>
      </c>
      <c r="E136" s="56" t="s">
        <v>43</v>
      </c>
      <c r="F136" s="59">
        <v>45</v>
      </c>
      <c r="G136" s="62">
        <v>2.98</v>
      </c>
      <c r="H136" s="62">
        <v>0.3</v>
      </c>
      <c r="I136" s="96">
        <v>21.11</v>
      </c>
      <c r="J136" s="59">
        <v>100.75545</v>
      </c>
      <c r="K136" s="68" t="s">
        <v>49</v>
      </c>
      <c r="L136" s="62">
        <v>4.54</v>
      </c>
    </row>
    <row r="137" spans="1:12" ht="15">
      <c r="A137" s="14"/>
      <c r="B137" s="15"/>
      <c r="C137" s="11"/>
      <c r="D137" s="7" t="s">
        <v>32</v>
      </c>
      <c r="E137" s="56" t="s">
        <v>44</v>
      </c>
      <c r="F137" s="59">
        <v>25</v>
      </c>
      <c r="G137" s="62">
        <v>1.65</v>
      </c>
      <c r="H137" s="62">
        <v>0.3</v>
      </c>
      <c r="I137" s="96">
        <v>10.43</v>
      </c>
      <c r="J137" s="59">
        <v>48.344999999999999</v>
      </c>
      <c r="K137" s="68" t="s">
        <v>49</v>
      </c>
      <c r="L137" s="62">
        <v>2.29</v>
      </c>
    </row>
    <row r="138" spans="1:12" ht="15">
      <c r="A138" s="14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5">
      <c r="A139" s="14"/>
      <c r="B139" s="15"/>
      <c r="C139" s="11"/>
      <c r="D139" s="6"/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16"/>
      <c r="B140" s="17"/>
      <c r="C140" s="8"/>
      <c r="D140" s="18" t="s">
        <v>33</v>
      </c>
      <c r="E140" s="9"/>
      <c r="F140" s="19">
        <f>SUM(F131:F139)</f>
        <v>750</v>
      </c>
      <c r="G140" s="19">
        <f t="shared" ref="G140:J140" si="64">SUM(G131:G139)</f>
        <v>23.089999999999996</v>
      </c>
      <c r="H140" s="19">
        <f t="shared" si="64"/>
        <v>12.690000000000001</v>
      </c>
      <c r="I140" s="19">
        <f t="shared" si="64"/>
        <v>88.699999999999989</v>
      </c>
      <c r="J140" s="19">
        <f t="shared" si="64"/>
        <v>552.46341744999995</v>
      </c>
      <c r="K140" s="25"/>
      <c r="L140" s="19">
        <f t="shared" ref="L140" si="65">SUM(L131:L139)</f>
        <v>86.890000000000015</v>
      </c>
    </row>
    <row r="141" spans="1:12" ht="15">
      <c r="A141" s="33">
        <f>A123</f>
        <v>2</v>
      </c>
      <c r="B141" s="33">
        <f>B123</f>
        <v>2</v>
      </c>
      <c r="C141" s="48" t="s">
        <v>4</v>
      </c>
      <c r="D141" s="49"/>
      <c r="E141" s="31"/>
      <c r="F141" s="32">
        <f>F130+F140</f>
        <v>1280</v>
      </c>
      <c r="G141" s="32">
        <f t="shared" ref="G141" si="66">G130+G140</f>
        <v>46.66</v>
      </c>
      <c r="H141" s="32">
        <f t="shared" ref="H141" si="67">H130+H140</f>
        <v>27.490000000000002</v>
      </c>
      <c r="I141" s="32">
        <f t="shared" ref="I141" si="68">I130+I140</f>
        <v>155.34999999999997</v>
      </c>
      <c r="J141" s="32">
        <f t="shared" ref="J141:L141" si="69">J130+J140</f>
        <v>1039.3386169</v>
      </c>
      <c r="K141" s="32"/>
      <c r="L141" s="32">
        <f t="shared" si="69"/>
        <v>148.99</v>
      </c>
    </row>
    <row r="142" spans="1:12" ht="15">
      <c r="A142" s="20">
        <v>2</v>
      </c>
      <c r="B142" s="21">
        <v>3</v>
      </c>
      <c r="C142" s="22" t="s">
        <v>20</v>
      </c>
      <c r="D142" s="5" t="s">
        <v>21</v>
      </c>
      <c r="E142" s="55" t="s">
        <v>105</v>
      </c>
      <c r="F142" s="58">
        <v>190</v>
      </c>
      <c r="G142" s="58">
        <v>32.11</v>
      </c>
      <c r="H142" s="58">
        <v>18.239999999999998</v>
      </c>
      <c r="I142" s="64">
        <v>25.51</v>
      </c>
      <c r="J142" s="58">
        <v>397.54166924999998</v>
      </c>
      <c r="K142" s="67" t="s">
        <v>107</v>
      </c>
      <c r="L142" s="61">
        <v>45.14</v>
      </c>
    </row>
    <row r="143" spans="1:12" ht="15">
      <c r="A143" s="23"/>
      <c r="B143" s="15"/>
      <c r="C143" s="11"/>
      <c r="D143" s="6"/>
      <c r="E143" s="56" t="s">
        <v>106</v>
      </c>
      <c r="F143" s="59">
        <v>15</v>
      </c>
      <c r="G143" s="59">
        <v>1.08</v>
      </c>
      <c r="H143" s="59">
        <v>1.28</v>
      </c>
      <c r="I143" s="65">
        <v>8.33</v>
      </c>
      <c r="J143" s="59">
        <v>47.609999999999992</v>
      </c>
      <c r="K143" s="68" t="s">
        <v>49</v>
      </c>
      <c r="L143" s="62">
        <v>3.27</v>
      </c>
    </row>
    <row r="144" spans="1:12" ht="15">
      <c r="A144" s="23"/>
      <c r="B144" s="15"/>
      <c r="C144" s="11"/>
      <c r="D144" s="7" t="s">
        <v>22</v>
      </c>
      <c r="E144" s="56" t="s">
        <v>53</v>
      </c>
      <c r="F144" s="59">
        <v>180</v>
      </c>
      <c r="G144" s="59">
        <v>7.0000000000000007E-2</v>
      </c>
      <c r="H144" s="59">
        <v>0.02</v>
      </c>
      <c r="I144" s="65">
        <v>8.85</v>
      </c>
      <c r="J144" s="59">
        <v>34.022008799999995</v>
      </c>
      <c r="K144" s="68" t="s">
        <v>57</v>
      </c>
      <c r="L144" s="62">
        <v>3</v>
      </c>
    </row>
    <row r="145" spans="1:12" ht="15.75" customHeight="1">
      <c r="A145" s="23"/>
      <c r="B145" s="15"/>
      <c r="C145" s="11"/>
      <c r="D145" s="7" t="s">
        <v>23</v>
      </c>
      <c r="E145" s="56" t="s">
        <v>43</v>
      </c>
      <c r="F145" s="59">
        <v>30</v>
      </c>
      <c r="G145" s="59">
        <v>1.98</v>
      </c>
      <c r="H145" s="59">
        <v>0.2</v>
      </c>
      <c r="I145" s="65">
        <v>14.07</v>
      </c>
      <c r="J145" s="59">
        <v>67.170299999999997</v>
      </c>
      <c r="K145" s="68" t="s">
        <v>49</v>
      </c>
      <c r="L145" s="62">
        <v>3.02</v>
      </c>
    </row>
    <row r="146" spans="1:12" ht="15">
      <c r="A146" s="23"/>
      <c r="B146" s="15"/>
      <c r="C146" s="11"/>
      <c r="D146" s="7" t="s">
        <v>24</v>
      </c>
      <c r="E146" s="56" t="s">
        <v>70</v>
      </c>
      <c r="F146" s="59">
        <v>100</v>
      </c>
      <c r="G146" s="59">
        <v>0.4</v>
      </c>
      <c r="H146" s="59">
        <v>0.4</v>
      </c>
      <c r="I146" s="65">
        <v>11.6</v>
      </c>
      <c r="J146" s="59">
        <v>48.68</v>
      </c>
      <c r="K146" s="68" t="s">
        <v>49</v>
      </c>
      <c r="L146" s="62">
        <v>5.84</v>
      </c>
    </row>
    <row r="147" spans="1:12" ht="15">
      <c r="A147" s="23"/>
      <c r="B147" s="15"/>
      <c r="C147" s="11"/>
      <c r="D147" s="6"/>
      <c r="E147" s="56" t="s">
        <v>44</v>
      </c>
      <c r="F147" s="59">
        <v>20</v>
      </c>
      <c r="G147" s="59">
        <v>1.32</v>
      </c>
      <c r="H147" s="59">
        <v>0.24</v>
      </c>
      <c r="I147" s="65">
        <v>8.34</v>
      </c>
      <c r="J147" s="59">
        <v>38.676000000000002</v>
      </c>
      <c r="K147" s="68" t="s">
        <v>49</v>
      </c>
      <c r="L147" s="62">
        <v>1.83</v>
      </c>
    </row>
    <row r="148" spans="1:12" ht="15">
      <c r="A148" s="23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4"/>
      <c r="B149" s="17"/>
      <c r="C149" s="8"/>
      <c r="D149" s="18" t="s">
        <v>33</v>
      </c>
      <c r="E149" s="9"/>
      <c r="F149" s="19">
        <f>SUM(F142:F148)</f>
        <v>535</v>
      </c>
      <c r="G149" s="19">
        <f t="shared" ref="G149:J149" si="70">SUM(G142:G148)</f>
        <v>36.959999999999994</v>
      </c>
      <c r="H149" s="19">
        <f t="shared" si="70"/>
        <v>20.379999999999995</v>
      </c>
      <c r="I149" s="19">
        <f t="shared" si="70"/>
        <v>76.7</v>
      </c>
      <c r="J149" s="19">
        <f t="shared" si="70"/>
        <v>633.69997805000003</v>
      </c>
      <c r="K149" s="25"/>
      <c r="L149" s="19">
        <f t="shared" ref="L149" si="71">SUM(L142:L148)</f>
        <v>62.100000000000009</v>
      </c>
    </row>
    <row r="150" spans="1:12" ht="15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27</v>
      </c>
      <c r="E151" s="57" t="s">
        <v>108</v>
      </c>
      <c r="F151" s="60">
        <v>200</v>
      </c>
      <c r="G151" s="60">
        <v>2.56</v>
      </c>
      <c r="H151" s="60">
        <v>2.93</v>
      </c>
      <c r="I151" s="66">
        <v>13.41</v>
      </c>
      <c r="J151" s="60">
        <v>89.073570000000004</v>
      </c>
      <c r="K151" s="69" t="s">
        <v>110</v>
      </c>
      <c r="L151" s="63">
        <v>12.42</v>
      </c>
    </row>
    <row r="152" spans="1:12" ht="15">
      <c r="A152" s="23"/>
      <c r="B152" s="15"/>
      <c r="C152" s="11"/>
      <c r="D152" s="7" t="s">
        <v>28</v>
      </c>
      <c r="E152" s="56" t="s">
        <v>105</v>
      </c>
      <c r="F152" s="59">
        <v>190</v>
      </c>
      <c r="G152" s="59">
        <v>32.11</v>
      </c>
      <c r="H152" s="59">
        <v>18.239999999999998</v>
      </c>
      <c r="I152" s="65">
        <v>25.51</v>
      </c>
      <c r="J152" s="59">
        <v>397.54166924999998</v>
      </c>
      <c r="K152" s="68" t="s">
        <v>107</v>
      </c>
      <c r="L152" s="62">
        <v>45.14</v>
      </c>
    </row>
    <row r="153" spans="1:12" ht="15">
      <c r="A153" s="23"/>
      <c r="B153" s="15"/>
      <c r="C153" s="11"/>
      <c r="D153" s="7" t="s">
        <v>29</v>
      </c>
      <c r="E153" s="56"/>
      <c r="F153" s="59"/>
      <c r="G153" s="59"/>
      <c r="H153" s="59"/>
      <c r="I153" s="65"/>
      <c r="J153" s="59"/>
      <c r="K153" s="98"/>
      <c r="L153" s="62"/>
    </row>
    <row r="154" spans="1:12" ht="15">
      <c r="A154" s="23"/>
      <c r="B154" s="15"/>
      <c r="C154" s="11"/>
      <c r="D154" s="7" t="s">
        <v>30</v>
      </c>
      <c r="E154" s="56" t="s">
        <v>53</v>
      </c>
      <c r="F154" s="59">
        <v>180</v>
      </c>
      <c r="G154" s="59">
        <v>7.0000000000000007E-2</v>
      </c>
      <c r="H154" s="59">
        <v>0.02</v>
      </c>
      <c r="I154" s="65">
        <v>8.85</v>
      </c>
      <c r="J154" s="59">
        <v>34.022008799999995</v>
      </c>
      <c r="K154" s="68" t="s">
        <v>57</v>
      </c>
      <c r="L154" s="62">
        <v>3</v>
      </c>
    </row>
    <row r="155" spans="1:12" ht="15">
      <c r="A155" s="23"/>
      <c r="B155" s="15"/>
      <c r="C155" s="11"/>
      <c r="D155" s="7" t="s">
        <v>31</v>
      </c>
      <c r="E155" s="56" t="s">
        <v>43</v>
      </c>
      <c r="F155" s="59">
        <v>45</v>
      </c>
      <c r="G155" s="59">
        <v>2.98</v>
      </c>
      <c r="H155" s="59">
        <v>0.3</v>
      </c>
      <c r="I155" s="65">
        <v>21.11</v>
      </c>
      <c r="J155" s="59">
        <v>100.75545</v>
      </c>
      <c r="K155" s="68" t="s">
        <v>49</v>
      </c>
      <c r="L155" s="62">
        <v>4.54</v>
      </c>
    </row>
    <row r="156" spans="1:12" ht="15">
      <c r="A156" s="23"/>
      <c r="B156" s="15"/>
      <c r="C156" s="11"/>
      <c r="D156" s="7" t="s">
        <v>32</v>
      </c>
      <c r="E156" s="56" t="s">
        <v>44</v>
      </c>
      <c r="F156" s="59">
        <v>25</v>
      </c>
      <c r="G156" s="59">
        <v>1.65</v>
      </c>
      <c r="H156" s="59">
        <v>0.3</v>
      </c>
      <c r="I156" s="65">
        <v>10.43</v>
      </c>
      <c r="J156" s="59">
        <v>48.344999999999999</v>
      </c>
      <c r="K156" s="68" t="s">
        <v>49</v>
      </c>
      <c r="L156" s="62">
        <v>2.29</v>
      </c>
    </row>
    <row r="157" spans="1:12" ht="15">
      <c r="A157" s="23"/>
      <c r="B157" s="15"/>
      <c r="C157" s="11"/>
      <c r="D157" s="7"/>
      <c r="E157" s="56" t="s">
        <v>109</v>
      </c>
      <c r="F157" s="59">
        <v>30</v>
      </c>
      <c r="G157" s="59">
        <v>2.57</v>
      </c>
      <c r="H157" s="59">
        <v>0.25</v>
      </c>
      <c r="I157" s="65">
        <v>16.97</v>
      </c>
      <c r="J157" s="59">
        <v>80.61051599999999</v>
      </c>
      <c r="K157" s="68" t="s">
        <v>111</v>
      </c>
      <c r="L157" s="62">
        <v>3.63</v>
      </c>
    </row>
    <row r="158" spans="1:12" ht="15">
      <c r="A158" s="23"/>
      <c r="B158" s="15"/>
      <c r="C158" s="11"/>
      <c r="D158" s="6"/>
      <c r="E158" s="56" t="s">
        <v>106</v>
      </c>
      <c r="F158" s="59">
        <v>15</v>
      </c>
      <c r="G158" s="59">
        <v>1.08</v>
      </c>
      <c r="H158" s="59">
        <v>1.28</v>
      </c>
      <c r="I158" s="65">
        <v>8.33</v>
      </c>
      <c r="J158" s="59">
        <v>47.609999999999992</v>
      </c>
      <c r="K158" s="68" t="s">
        <v>49</v>
      </c>
      <c r="L158" s="62">
        <v>3.27</v>
      </c>
    </row>
    <row r="159" spans="1:12" ht="15">
      <c r="A159" s="23"/>
      <c r="B159" s="15"/>
      <c r="C159" s="11"/>
      <c r="D159" s="6"/>
      <c r="E159" s="70" t="s">
        <v>70</v>
      </c>
      <c r="F159" s="71" t="s">
        <v>71</v>
      </c>
      <c r="G159" s="72">
        <v>0.5</v>
      </c>
      <c r="H159" s="72">
        <v>0.5</v>
      </c>
      <c r="I159" s="74">
        <v>14.5</v>
      </c>
      <c r="J159" s="72">
        <v>60.85</v>
      </c>
      <c r="K159" s="75" t="s">
        <v>49</v>
      </c>
      <c r="L159" s="73">
        <v>12.6</v>
      </c>
    </row>
    <row r="160" spans="1:12" ht="15">
      <c r="A160" s="24"/>
      <c r="B160" s="17"/>
      <c r="C160" s="8"/>
      <c r="D160" s="18" t="s">
        <v>33</v>
      </c>
      <c r="E160" s="9"/>
      <c r="F160" s="19">
        <f>SUM(F150:F159)</f>
        <v>685</v>
      </c>
      <c r="G160" s="19">
        <f t="shared" ref="G160:J160" si="72">SUM(G150:G159)</f>
        <v>43.519999999999996</v>
      </c>
      <c r="H160" s="19">
        <f t="shared" si="72"/>
        <v>23.82</v>
      </c>
      <c r="I160" s="19">
        <f t="shared" si="72"/>
        <v>119.11</v>
      </c>
      <c r="J160" s="19">
        <f t="shared" si="72"/>
        <v>858.80821405000006</v>
      </c>
      <c r="K160" s="25"/>
      <c r="L160" s="19">
        <f t="shared" ref="L160" si="73">SUM(L150:L159)</f>
        <v>86.89</v>
      </c>
    </row>
    <row r="161" spans="1:12" ht="15.75" thickBot="1">
      <c r="A161" s="29">
        <f>A142</f>
        <v>2</v>
      </c>
      <c r="B161" s="30">
        <f>B142</f>
        <v>3</v>
      </c>
      <c r="C161" s="48" t="s">
        <v>4</v>
      </c>
      <c r="D161" s="49"/>
      <c r="E161" s="31"/>
      <c r="F161" s="32">
        <f>F149+F160</f>
        <v>1220</v>
      </c>
      <c r="G161" s="32">
        <f t="shared" ref="G161" si="74">G149+G160</f>
        <v>80.47999999999999</v>
      </c>
      <c r="H161" s="32">
        <f t="shared" ref="H161" si="75">H149+H160</f>
        <v>44.199999999999996</v>
      </c>
      <c r="I161" s="32">
        <f t="shared" ref="I161" si="76">I149+I160</f>
        <v>195.81</v>
      </c>
      <c r="J161" s="32">
        <f t="shared" ref="J161:L161" si="77">J149+J160</f>
        <v>1492.5081921000001</v>
      </c>
      <c r="K161" s="32"/>
      <c r="L161" s="32">
        <f t="shared" si="77"/>
        <v>148.99</v>
      </c>
    </row>
    <row r="162" spans="1:12" ht="15">
      <c r="A162" s="20">
        <v>2</v>
      </c>
      <c r="B162" s="21">
        <v>4</v>
      </c>
      <c r="C162" s="22" t="s">
        <v>20</v>
      </c>
      <c r="D162" s="5" t="s">
        <v>21</v>
      </c>
      <c r="E162" s="56" t="s">
        <v>97</v>
      </c>
      <c r="F162" s="59">
        <v>90</v>
      </c>
      <c r="G162" s="99">
        <v>11.25</v>
      </c>
      <c r="H162" s="99">
        <v>18.670000000000002</v>
      </c>
      <c r="I162" s="100">
        <v>10.71</v>
      </c>
      <c r="J162" s="99">
        <v>256.115295</v>
      </c>
      <c r="K162" s="68" t="s">
        <v>87</v>
      </c>
      <c r="L162" s="62">
        <v>35.909999999999997</v>
      </c>
    </row>
    <row r="163" spans="1:12" ht="15">
      <c r="A163" s="23"/>
      <c r="B163" s="15"/>
      <c r="C163" s="11"/>
      <c r="D163" s="6"/>
      <c r="E163" s="56" t="s">
        <v>82</v>
      </c>
      <c r="F163" s="59">
        <v>150</v>
      </c>
      <c r="G163" s="99">
        <v>6.6</v>
      </c>
      <c r="H163" s="99">
        <v>4.3899999999999997</v>
      </c>
      <c r="I163" s="100">
        <v>34.520000000000003</v>
      </c>
      <c r="J163" s="99">
        <v>195.19216949999998</v>
      </c>
      <c r="K163" s="68" t="s">
        <v>84</v>
      </c>
      <c r="L163" s="62">
        <v>12.21</v>
      </c>
    </row>
    <row r="164" spans="1:12" ht="15">
      <c r="A164" s="23"/>
      <c r="B164" s="15"/>
      <c r="C164" s="11"/>
      <c r="D164" s="7" t="s">
        <v>22</v>
      </c>
      <c r="E164" s="56" t="s">
        <v>91</v>
      </c>
      <c r="F164" s="59">
        <v>180</v>
      </c>
      <c r="G164" s="99">
        <v>0.11</v>
      </c>
      <c r="H164" s="99">
        <v>0.02</v>
      </c>
      <c r="I164" s="100">
        <v>8.85</v>
      </c>
      <c r="J164" s="99">
        <v>34.793852487804827</v>
      </c>
      <c r="K164" s="68" t="s">
        <v>88</v>
      </c>
      <c r="L164" s="62">
        <v>4.96</v>
      </c>
    </row>
    <row r="165" spans="1:12" ht="15">
      <c r="A165" s="23"/>
      <c r="B165" s="15"/>
      <c r="C165" s="11"/>
      <c r="D165" s="7" t="s">
        <v>23</v>
      </c>
      <c r="E165" s="56" t="s">
        <v>43</v>
      </c>
      <c r="F165" s="59">
        <v>30</v>
      </c>
      <c r="G165" s="99">
        <v>1.98</v>
      </c>
      <c r="H165" s="99">
        <v>0.2</v>
      </c>
      <c r="I165" s="100">
        <v>14.07</v>
      </c>
      <c r="J165" s="99">
        <v>67.170299999999997</v>
      </c>
      <c r="K165" s="68" t="s">
        <v>49</v>
      </c>
      <c r="L165" s="62">
        <v>3.02</v>
      </c>
    </row>
    <row r="166" spans="1:12" ht="15">
      <c r="A166" s="23"/>
      <c r="B166" s="15"/>
      <c r="C166" s="11"/>
      <c r="D166" s="7" t="s">
        <v>24</v>
      </c>
      <c r="E166" s="56"/>
      <c r="F166" s="59"/>
      <c r="G166" s="99"/>
      <c r="H166" s="99"/>
      <c r="I166" s="100"/>
      <c r="J166" s="99"/>
      <c r="K166" s="68"/>
      <c r="L166" s="62"/>
    </row>
    <row r="167" spans="1:12" ht="15">
      <c r="A167" s="23"/>
      <c r="B167" s="15"/>
      <c r="C167" s="11"/>
      <c r="D167" s="6"/>
      <c r="E167" s="56" t="s">
        <v>44</v>
      </c>
      <c r="F167" s="59">
        <v>20</v>
      </c>
      <c r="G167" s="99">
        <v>1.32</v>
      </c>
      <c r="H167" s="99">
        <v>0.24</v>
      </c>
      <c r="I167" s="100">
        <v>8.34</v>
      </c>
      <c r="J167" s="99">
        <v>38.676000000000002</v>
      </c>
      <c r="K167" s="68" t="s">
        <v>49</v>
      </c>
      <c r="L167" s="62">
        <v>1.83</v>
      </c>
    </row>
    <row r="168" spans="1:12" ht="15">
      <c r="A168" s="23"/>
      <c r="B168" s="15"/>
      <c r="C168" s="11"/>
      <c r="D168" s="6"/>
      <c r="E168" s="57" t="s">
        <v>112</v>
      </c>
      <c r="F168" s="60">
        <v>30</v>
      </c>
      <c r="G168" s="60">
        <v>0.24</v>
      </c>
      <c r="H168" s="60">
        <v>0.03</v>
      </c>
      <c r="I168" s="66">
        <v>1.03</v>
      </c>
      <c r="J168" s="60">
        <v>4.6834199999999999</v>
      </c>
      <c r="K168" s="69" t="s">
        <v>49</v>
      </c>
      <c r="L168" s="63">
        <v>4.17</v>
      </c>
    </row>
    <row r="169" spans="1:12" ht="15">
      <c r="A169" s="24"/>
      <c r="B169" s="17"/>
      <c r="C169" s="8"/>
      <c r="D169" s="18" t="s">
        <v>33</v>
      </c>
      <c r="E169" s="9"/>
      <c r="F169" s="19">
        <f>SUM(F162:F168)</f>
        <v>500</v>
      </c>
      <c r="G169" s="19">
        <f t="shared" ref="G169:J169" si="78">SUM(G162:G168)</f>
        <v>21.5</v>
      </c>
      <c r="H169" s="19">
        <f t="shared" si="78"/>
        <v>23.55</v>
      </c>
      <c r="I169" s="19">
        <f t="shared" si="78"/>
        <v>77.52000000000001</v>
      </c>
      <c r="J169" s="19">
        <f t="shared" si="78"/>
        <v>596.6310369878048</v>
      </c>
      <c r="K169" s="25"/>
      <c r="L169" s="19">
        <f t="shared" ref="L169" si="79">SUM(L162:L168)</f>
        <v>62.1</v>
      </c>
    </row>
    <row r="170" spans="1:12" ht="15">
      <c r="A170" s="26">
        <f>A162</f>
        <v>2</v>
      </c>
      <c r="B170" s="13">
        <f>B162</f>
        <v>4</v>
      </c>
      <c r="C170" s="10" t="s">
        <v>25</v>
      </c>
      <c r="D170" s="7" t="s">
        <v>26</v>
      </c>
      <c r="E170" s="57" t="s">
        <v>112</v>
      </c>
      <c r="F170" s="60">
        <v>30</v>
      </c>
      <c r="G170" s="60">
        <v>0.24</v>
      </c>
      <c r="H170" s="60">
        <v>0.03</v>
      </c>
      <c r="I170" s="66">
        <v>1.03</v>
      </c>
      <c r="J170" s="60">
        <v>4.6834199999999999</v>
      </c>
      <c r="K170" s="69" t="s">
        <v>49</v>
      </c>
      <c r="L170" s="63">
        <v>4.17</v>
      </c>
    </row>
    <row r="171" spans="1:12" ht="15">
      <c r="A171" s="23"/>
      <c r="B171" s="15"/>
      <c r="C171" s="11"/>
      <c r="D171" s="7" t="s">
        <v>27</v>
      </c>
      <c r="E171" s="56" t="s">
        <v>113</v>
      </c>
      <c r="F171" s="59">
        <v>200</v>
      </c>
      <c r="G171" s="99">
        <v>1.79</v>
      </c>
      <c r="H171" s="99">
        <v>4.3</v>
      </c>
      <c r="I171" s="100">
        <v>12.53</v>
      </c>
      <c r="J171" s="99">
        <v>94.144955999999993</v>
      </c>
      <c r="K171" s="68" t="s">
        <v>114</v>
      </c>
      <c r="L171" s="62">
        <v>19.07</v>
      </c>
    </row>
    <row r="172" spans="1:12" ht="15">
      <c r="A172" s="23"/>
      <c r="B172" s="15"/>
      <c r="C172" s="11"/>
      <c r="D172" s="7" t="s">
        <v>28</v>
      </c>
      <c r="E172" s="56" t="s">
        <v>97</v>
      </c>
      <c r="F172" s="59">
        <v>90</v>
      </c>
      <c r="G172" s="99">
        <v>11.25</v>
      </c>
      <c r="H172" s="99">
        <v>18.670000000000002</v>
      </c>
      <c r="I172" s="100">
        <v>10.71</v>
      </c>
      <c r="J172" s="99">
        <v>256.115295</v>
      </c>
      <c r="K172" s="68" t="s">
        <v>87</v>
      </c>
      <c r="L172" s="62">
        <v>35.909999999999997</v>
      </c>
    </row>
    <row r="173" spans="1:12" ht="15">
      <c r="A173" s="23"/>
      <c r="B173" s="15"/>
      <c r="C173" s="11"/>
      <c r="D173" s="7" t="s">
        <v>29</v>
      </c>
      <c r="E173" s="56" t="s">
        <v>82</v>
      </c>
      <c r="F173" s="59">
        <v>150</v>
      </c>
      <c r="G173" s="99">
        <v>6.6</v>
      </c>
      <c r="H173" s="99">
        <v>4.3899999999999997</v>
      </c>
      <c r="I173" s="100">
        <v>34.520000000000003</v>
      </c>
      <c r="J173" s="99">
        <v>195.19216949999998</v>
      </c>
      <c r="K173" s="68" t="s">
        <v>84</v>
      </c>
      <c r="L173" s="62">
        <v>12.21</v>
      </c>
    </row>
    <row r="174" spans="1:12" ht="15">
      <c r="A174" s="23"/>
      <c r="B174" s="15"/>
      <c r="C174" s="11"/>
      <c r="D174" s="7" t="s">
        <v>30</v>
      </c>
      <c r="E174" s="56" t="s">
        <v>59</v>
      </c>
      <c r="F174" s="59">
        <v>180</v>
      </c>
      <c r="G174" s="99">
        <v>0.21</v>
      </c>
      <c r="H174" s="99">
        <v>0.09</v>
      </c>
      <c r="I174" s="100">
        <v>13.14</v>
      </c>
      <c r="J174" s="99">
        <v>50.161508999999995</v>
      </c>
      <c r="K174" s="68" t="s">
        <v>63</v>
      </c>
      <c r="L174" s="62">
        <v>8.6999999999999993</v>
      </c>
    </row>
    <row r="175" spans="1:12" ht="15">
      <c r="A175" s="23"/>
      <c r="B175" s="15"/>
      <c r="C175" s="11"/>
      <c r="D175" s="7" t="s">
        <v>31</v>
      </c>
      <c r="E175" s="56" t="s">
        <v>43</v>
      </c>
      <c r="F175" s="59">
        <v>45</v>
      </c>
      <c r="G175" s="99">
        <v>2.98</v>
      </c>
      <c r="H175" s="99">
        <v>0.3</v>
      </c>
      <c r="I175" s="100">
        <v>21.11</v>
      </c>
      <c r="J175" s="99">
        <v>100.75545</v>
      </c>
      <c r="K175" s="68" t="s">
        <v>49</v>
      </c>
      <c r="L175" s="62">
        <v>4.54</v>
      </c>
    </row>
    <row r="176" spans="1:12" ht="15">
      <c r="A176" s="23"/>
      <c r="B176" s="15"/>
      <c r="C176" s="11"/>
      <c r="D176" s="7" t="s">
        <v>32</v>
      </c>
      <c r="E176" s="56" t="s">
        <v>44</v>
      </c>
      <c r="F176" s="59">
        <v>25</v>
      </c>
      <c r="G176" s="99">
        <v>1.65</v>
      </c>
      <c r="H176" s="99">
        <v>0.3</v>
      </c>
      <c r="I176" s="100">
        <v>10.43</v>
      </c>
      <c r="J176" s="99">
        <v>48.344999999999999</v>
      </c>
      <c r="K176" s="68" t="s">
        <v>49</v>
      </c>
      <c r="L176" s="62">
        <v>2.29</v>
      </c>
    </row>
    <row r="177" spans="1:12" ht="15">
      <c r="A177" s="23"/>
      <c r="B177" s="15"/>
      <c r="C177" s="11"/>
      <c r="D177" s="6"/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4"/>
      <c r="B179" s="17"/>
      <c r="C179" s="8"/>
      <c r="D179" s="18" t="s">
        <v>33</v>
      </c>
      <c r="E179" s="9"/>
      <c r="F179" s="19">
        <f>SUM(F170:F178)</f>
        <v>720</v>
      </c>
      <c r="G179" s="19">
        <f t="shared" ref="G179:J179" si="80">SUM(G170:G178)</f>
        <v>24.720000000000002</v>
      </c>
      <c r="H179" s="19">
        <f t="shared" si="80"/>
        <v>28.080000000000002</v>
      </c>
      <c r="I179" s="19">
        <f t="shared" si="80"/>
        <v>103.47</v>
      </c>
      <c r="J179" s="19">
        <f t="shared" si="80"/>
        <v>749.39779950000002</v>
      </c>
      <c r="K179" s="25"/>
      <c r="L179" s="19">
        <f t="shared" ref="L179" si="81">SUM(L170:L178)</f>
        <v>86.890000000000015</v>
      </c>
    </row>
    <row r="180" spans="1:12" ht="15">
      <c r="A180" s="29">
        <f>A162</f>
        <v>2</v>
      </c>
      <c r="B180" s="30">
        <f>B162</f>
        <v>4</v>
      </c>
      <c r="C180" s="48" t="s">
        <v>4</v>
      </c>
      <c r="D180" s="49"/>
      <c r="E180" s="31"/>
      <c r="F180" s="32">
        <f>F169+F179</f>
        <v>1220</v>
      </c>
      <c r="G180" s="32">
        <f t="shared" ref="G180" si="82">G169+G179</f>
        <v>46.22</v>
      </c>
      <c r="H180" s="32">
        <f t="shared" ref="H180" si="83">H169+H179</f>
        <v>51.63</v>
      </c>
      <c r="I180" s="32">
        <f t="shared" ref="I180" si="84">I169+I179</f>
        <v>180.99</v>
      </c>
      <c r="J180" s="32">
        <f t="shared" ref="J180:L180" si="85">J169+J179</f>
        <v>1346.0288364878047</v>
      </c>
      <c r="K180" s="32"/>
      <c r="L180" s="32">
        <f t="shared" si="85"/>
        <v>148.99</v>
      </c>
    </row>
    <row r="181" spans="1:12" ht="15">
      <c r="A181" s="20">
        <v>2</v>
      </c>
      <c r="B181" s="21">
        <v>5</v>
      </c>
      <c r="C181" s="22" t="s">
        <v>20</v>
      </c>
      <c r="D181" s="5" t="s">
        <v>21</v>
      </c>
      <c r="E181" s="55" t="s">
        <v>52</v>
      </c>
      <c r="F181" s="58">
        <v>150</v>
      </c>
      <c r="G181" s="61">
        <v>5.3</v>
      </c>
      <c r="H181" s="61">
        <v>2.98</v>
      </c>
      <c r="I181" s="97">
        <v>34.11</v>
      </c>
      <c r="J181" s="61">
        <v>183.94017449999998</v>
      </c>
      <c r="K181" s="67" t="s">
        <v>56</v>
      </c>
      <c r="L181" s="61">
        <v>7.55</v>
      </c>
    </row>
    <row r="182" spans="1:12" ht="15">
      <c r="A182" s="23"/>
      <c r="B182" s="15"/>
      <c r="C182" s="11"/>
      <c r="D182" s="6"/>
      <c r="E182" s="57" t="s">
        <v>115</v>
      </c>
      <c r="F182" s="60">
        <v>90</v>
      </c>
      <c r="G182" s="60">
        <v>18.25</v>
      </c>
      <c r="H182" s="60">
        <v>15.06</v>
      </c>
      <c r="I182" s="66">
        <v>5.42</v>
      </c>
      <c r="J182" s="60">
        <v>230.00825699999999</v>
      </c>
      <c r="K182" s="69" t="s">
        <v>117</v>
      </c>
      <c r="L182" s="63">
        <v>35.19</v>
      </c>
    </row>
    <row r="183" spans="1:12" ht="15">
      <c r="A183" s="23"/>
      <c r="B183" s="15"/>
      <c r="C183" s="11"/>
      <c r="D183" s="7" t="s">
        <v>22</v>
      </c>
      <c r="E183" s="56" t="s">
        <v>116</v>
      </c>
      <c r="F183" s="59">
        <v>180</v>
      </c>
      <c r="G183" s="62">
        <v>3.28</v>
      </c>
      <c r="H183" s="62">
        <v>3.01</v>
      </c>
      <c r="I183" s="96">
        <v>21.69</v>
      </c>
      <c r="J183" s="62">
        <v>121.29052319999998</v>
      </c>
      <c r="K183" s="68" t="s">
        <v>118</v>
      </c>
      <c r="L183" s="62">
        <v>8.66</v>
      </c>
    </row>
    <row r="184" spans="1:12" ht="15">
      <c r="A184" s="23"/>
      <c r="B184" s="15"/>
      <c r="C184" s="11"/>
      <c r="D184" s="7" t="s">
        <v>23</v>
      </c>
      <c r="E184" s="56" t="s">
        <v>43</v>
      </c>
      <c r="F184" s="59">
        <v>30</v>
      </c>
      <c r="G184" s="62">
        <v>1.98</v>
      </c>
      <c r="H184" s="62">
        <v>0.2</v>
      </c>
      <c r="I184" s="96">
        <v>14.07</v>
      </c>
      <c r="J184" s="62">
        <v>67.170299999999997</v>
      </c>
      <c r="K184" s="68" t="s">
        <v>49</v>
      </c>
      <c r="L184" s="62">
        <v>3.02</v>
      </c>
    </row>
    <row r="185" spans="1:12" ht="15">
      <c r="A185" s="23"/>
      <c r="B185" s="15"/>
      <c r="C185" s="11"/>
      <c r="D185" s="7" t="s">
        <v>24</v>
      </c>
      <c r="E185" s="56" t="s">
        <v>70</v>
      </c>
      <c r="F185" s="71" t="s">
        <v>71</v>
      </c>
      <c r="G185" s="62">
        <v>0.4</v>
      </c>
      <c r="H185" s="62">
        <v>0.4</v>
      </c>
      <c r="I185" s="96">
        <v>11.6</v>
      </c>
      <c r="J185" s="62">
        <v>48.68</v>
      </c>
      <c r="K185" s="68" t="s">
        <v>49</v>
      </c>
      <c r="L185" s="62">
        <v>5.85</v>
      </c>
    </row>
    <row r="186" spans="1:12" ht="15">
      <c r="A186" s="23"/>
      <c r="B186" s="15"/>
      <c r="C186" s="11"/>
      <c r="D186" s="6"/>
      <c r="E186" s="56" t="s">
        <v>44</v>
      </c>
      <c r="F186" s="59">
        <v>20</v>
      </c>
      <c r="G186" s="62">
        <v>1.32</v>
      </c>
      <c r="H186" s="62">
        <v>0.24</v>
      </c>
      <c r="I186" s="96">
        <v>8.34</v>
      </c>
      <c r="J186" s="62">
        <v>38.676000000000002</v>
      </c>
      <c r="K186" s="68" t="s">
        <v>49</v>
      </c>
      <c r="L186" s="62">
        <v>1.83</v>
      </c>
    </row>
    <row r="187" spans="1:12" ht="15">
      <c r="A187" s="23"/>
      <c r="B187" s="15"/>
      <c r="C187" s="11"/>
      <c r="D187" s="6"/>
      <c r="E187" s="39"/>
      <c r="F187" s="40"/>
      <c r="G187" s="40"/>
      <c r="H187" s="40"/>
      <c r="I187" s="40"/>
      <c r="J187" s="40"/>
      <c r="K187" s="41"/>
      <c r="L187" s="40"/>
    </row>
    <row r="188" spans="1:12" ht="15.75" customHeight="1">
      <c r="A188" s="24"/>
      <c r="B188" s="17"/>
      <c r="C188" s="8"/>
      <c r="D188" s="18" t="s">
        <v>33</v>
      </c>
      <c r="E188" s="9"/>
      <c r="F188" s="19">
        <f>SUM(F181:F187)</f>
        <v>470</v>
      </c>
      <c r="G188" s="19">
        <f t="shared" ref="G188:J188" si="86">SUM(G181:G187)</f>
        <v>30.53</v>
      </c>
      <c r="H188" s="19">
        <f t="shared" si="86"/>
        <v>21.889999999999993</v>
      </c>
      <c r="I188" s="19">
        <f t="shared" si="86"/>
        <v>95.22999999999999</v>
      </c>
      <c r="J188" s="19">
        <f t="shared" si="86"/>
        <v>689.7652546999999</v>
      </c>
      <c r="K188" s="25"/>
      <c r="L188" s="19">
        <f t="shared" ref="L188" si="87">SUM(L181:L187)</f>
        <v>62.099999999999994</v>
      </c>
    </row>
    <row r="189" spans="1:12" ht="1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27</v>
      </c>
      <c r="E190" s="57" t="s">
        <v>64</v>
      </c>
      <c r="F190" s="60">
        <v>200</v>
      </c>
      <c r="G190" s="63">
        <v>1.71</v>
      </c>
      <c r="H190" s="63">
        <v>4.2</v>
      </c>
      <c r="I190" s="101">
        <v>10.17</v>
      </c>
      <c r="J190" s="63">
        <v>82.065685999999985</v>
      </c>
      <c r="K190" s="69" t="s">
        <v>66</v>
      </c>
      <c r="L190" s="63">
        <v>28.15</v>
      </c>
    </row>
    <row r="191" spans="1:12" ht="15">
      <c r="A191" s="23"/>
      <c r="B191" s="15"/>
      <c r="C191" s="11"/>
      <c r="D191" s="7" t="s">
        <v>28</v>
      </c>
      <c r="E191" s="57" t="s">
        <v>115</v>
      </c>
      <c r="F191" s="60">
        <v>90</v>
      </c>
      <c r="G191" s="60">
        <v>18.25</v>
      </c>
      <c r="H191" s="60">
        <v>15.06</v>
      </c>
      <c r="I191" s="66">
        <v>5.42</v>
      </c>
      <c r="J191" s="60">
        <v>230.00825699999999</v>
      </c>
      <c r="K191" s="69" t="s">
        <v>117</v>
      </c>
      <c r="L191" s="63">
        <v>35.19</v>
      </c>
    </row>
    <row r="192" spans="1:12" ht="15">
      <c r="A192" s="23"/>
      <c r="B192" s="15"/>
      <c r="C192" s="11"/>
      <c r="D192" s="7" t="s">
        <v>29</v>
      </c>
      <c r="E192" s="56" t="s">
        <v>52</v>
      </c>
      <c r="F192" s="59">
        <v>150</v>
      </c>
      <c r="G192" s="62">
        <v>5.3</v>
      </c>
      <c r="H192" s="62">
        <v>2.98</v>
      </c>
      <c r="I192" s="96">
        <v>34.11</v>
      </c>
      <c r="J192" s="62">
        <v>183.94017449999998</v>
      </c>
      <c r="K192" s="68" t="s">
        <v>56</v>
      </c>
      <c r="L192" s="62">
        <v>7.55</v>
      </c>
    </row>
    <row r="193" spans="1:12" ht="15">
      <c r="A193" s="23"/>
      <c r="B193" s="15"/>
      <c r="C193" s="11"/>
      <c r="D193" s="7" t="s">
        <v>30</v>
      </c>
      <c r="E193" s="56" t="s">
        <v>53</v>
      </c>
      <c r="F193" s="59">
        <v>200</v>
      </c>
      <c r="G193" s="62">
        <v>0.08</v>
      </c>
      <c r="H193" s="62">
        <v>0.02</v>
      </c>
      <c r="I193" s="96">
        <v>9.84</v>
      </c>
      <c r="J193" s="62">
        <v>37.802231999999989</v>
      </c>
      <c r="K193" s="68" t="s">
        <v>57</v>
      </c>
      <c r="L193" s="62">
        <v>3.33</v>
      </c>
    </row>
    <row r="194" spans="1:12" ht="15">
      <c r="A194" s="23"/>
      <c r="B194" s="15"/>
      <c r="C194" s="11"/>
      <c r="D194" s="7" t="s">
        <v>31</v>
      </c>
      <c r="E194" s="56" t="s">
        <v>43</v>
      </c>
      <c r="F194" s="59">
        <v>45</v>
      </c>
      <c r="G194" s="62">
        <v>2.98</v>
      </c>
      <c r="H194" s="62">
        <v>0.3</v>
      </c>
      <c r="I194" s="96">
        <v>21.11</v>
      </c>
      <c r="J194" s="62">
        <v>100.75545</v>
      </c>
      <c r="K194" s="68" t="s">
        <v>49</v>
      </c>
      <c r="L194" s="62">
        <v>4.54</v>
      </c>
    </row>
    <row r="195" spans="1:12" ht="15">
      <c r="A195" s="23"/>
      <c r="B195" s="15"/>
      <c r="C195" s="11"/>
      <c r="D195" s="7" t="s">
        <v>32</v>
      </c>
      <c r="E195" s="56" t="s">
        <v>44</v>
      </c>
      <c r="F195" s="59">
        <v>25</v>
      </c>
      <c r="G195" s="62">
        <v>1.65</v>
      </c>
      <c r="H195" s="62">
        <v>0.3</v>
      </c>
      <c r="I195" s="96">
        <v>10.43</v>
      </c>
      <c r="J195" s="62">
        <v>48.344999999999999</v>
      </c>
      <c r="K195" s="68" t="s">
        <v>49</v>
      </c>
      <c r="L195" s="62">
        <v>2.29</v>
      </c>
    </row>
    <row r="196" spans="1:12" ht="15">
      <c r="A196" s="23"/>
      <c r="B196" s="15"/>
      <c r="C196" s="11"/>
      <c r="D196" s="6"/>
      <c r="E196" s="56" t="s">
        <v>70</v>
      </c>
      <c r="F196" s="71" t="s">
        <v>71</v>
      </c>
      <c r="G196" s="62">
        <v>0.6</v>
      </c>
      <c r="H196" s="62">
        <v>0.6</v>
      </c>
      <c r="I196" s="96">
        <v>17.399999999999999</v>
      </c>
      <c r="J196" s="62">
        <v>73.02</v>
      </c>
      <c r="K196" s="68" t="s">
        <v>49</v>
      </c>
      <c r="L196" s="62">
        <v>5.84</v>
      </c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4"/>
      <c r="B198" s="17"/>
      <c r="C198" s="8"/>
      <c r="D198" s="18" t="s">
        <v>33</v>
      </c>
      <c r="E198" s="9"/>
      <c r="F198" s="19">
        <f>SUM(F189:F197)</f>
        <v>710</v>
      </c>
      <c r="G198" s="19">
        <f t="shared" ref="G198:J198" si="88">SUM(G189:G197)</f>
        <v>30.57</v>
      </c>
      <c r="H198" s="19">
        <f t="shared" si="88"/>
        <v>23.460000000000004</v>
      </c>
      <c r="I198" s="19">
        <f t="shared" si="88"/>
        <v>108.48000000000002</v>
      </c>
      <c r="J198" s="19">
        <f t="shared" si="88"/>
        <v>755.93679950000001</v>
      </c>
      <c r="K198" s="25"/>
      <c r="L198" s="19">
        <f t="shared" ref="L198" si="89">SUM(L189:L197)</f>
        <v>86.890000000000015</v>
      </c>
    </row>
    <row r="199" spans="1:12" ht="15">
      <c r="A199" s="29">
        <f>A181</f>
        <v>2</v>
      </c>
      <c r="B199" s="30">
        <f>B181</f>
        <v>5</v>
      </c>
      <c r="C199" s="48" t="s">
        <v>4</v>
      </c>
      <c r="D199" s="49"/>
      <c r="E199" s="31"/>
      <c r="F199" s="32">
        <f>F188+F198</f>
        <v>1180</v>
      </c>
      <c r="G199" s="32">
        <f t="shared" ref="G199" si="90">G188+G198</f>
        <v>61.1</v>
      </c>
      <c r="H199" s="32">
        <f t="shared" ref="H199" si="91">H188+H198</f>
        <v>45.349999999999994</v>
      </c>
      <c r="I199" s="32">
        <f t="shared" ref="I199" si="92">I188+I198</f>
        <v>203.71</v>
      </c>
      <c r="J199" s="32">
        <f t="shared" ref="J199:L199" si="93">J188+J198</f>
        <v>1445.7020542</v>
      </c>
      <c r="K199" s="32"/>
      <c r="L199" s="32">
        <f t="shared" si="93"/>
        <v>148.99</v>
      </c>
    </row>
    <row r="200" spans="1:12">
      <c r="A200" s="27"/>
      <c r="B200" s="28"/>
      <c r="C200" s="50" t="s">
        <v>5</v>
      </c>
      <c r="D200" s="50"/>
      <c r="E200" s="50"/>
      <c r="F200" s="34">
        <f>(F24+F43+F62+F81+F102+F122+F141+F161+F180+F199)/(IF(F24=0,0,1)+IF(F43=0,0,1)+IF(F62=0,0,1)+IF(F81=0,0,1)+IF(F102=0,0,1)+IF(F122=0,0,1)+IF(F141=0,0,1)+IF(F161=0,0,1)+IF(F180=0,0,1)+IF(F199=0,0,1))</f>
        <v>1239</v>
      </c>
      <c r="G200" s="34">
        <f>(G24+G43+G62+G81+G102+G122+G141+G161+G180+G199)/(IF(G24=0,0,1)+IF(G43=0,0,1)+IF(G62=0,0,1)+IF(G81=0,0,1)+IF(G102=0,0,1)+IF(G122=0,0,1)+IF(G141=0,0,1)+IF(G161=0,0,1)+IF(G180=0,0,1)+IF(G199=0,0,1))</f>
        <v>53.143000000000008</v>
      </c>
      <c r="H200" s="34">
        <f>(H24+H43+H62+H81+H102+H122+H141+H161+H180+H199)/(IF(H24=0,0,1)+IF(H43=0,0,1)+IF(H62=0,0,1)+IF(H81=0,0,1)+IF(H102=0,0,1)+IF(H122=0,0,1)+IF(H141=0,0,1)+IF(H161=0,0,1)+IF(H180=0,0,1)+IF(H199=0,0,1))</f>
        <v>45.999000000000002</v>
      </c>
      <c r="I200" s="34">
        <f>(I24+I43+I62+I81+I102+I122+I141+I161+I180+I199)/(IF(I24=0,0,1)+IF(I43=0,0,1)+IF(I62=0,0,1)+IF(I81=0,0,1)+IF(I102=0,0,1)+IF(I122=0,0,1)+IF(I141=0,0,1)+IF(I161=0,0,1)+IF(I180=0,0,1)+IF(I199=0,0,1))</f>
        <v>185.233</v>
      </c>
      <c r="J200" s="34">
        <f>(J24+J43+J62+J81+J102+J122+J141+J161+J180+J199)/(IF(J24=0,0,1)+IF(J43=0,0,1)+IF(J62=0,0,1)+IF(J81=0,0,1)+IF(J102=0,0,1)+IF(J122=0,0,1)+IF(J141=0,0,1)+IF(J161=0,0,1)+IF(J180=0,0,1)+IF(J199=0,0,1))</f>
        <v>1348.8002939590872</v>
      </c>
      <c r="K200" s="34"/>
      <c r="L200" s="34">
        <f>(L24+L43+L62+L81+L102+L122+L141+L161+L180+L199)/(IF(L24=0,0,1)+IF(L43=0,0,1)+IF(L62=0,0,1)+IF(L81=0,0,1)+IF(L102=0,0,1)+IF(L122=0,0,1)+IF(L141=0,0,1)+IF(L161=0,0,1)+IF(L180=0,0,1)+IF(L199=0,0,1))</f>
        <v>148.99</v>
      </c>
    </row>
  </sheetData>
  <mergeCells count="14">
    <mergeCell ref="C1:E1"/>
    <mergeCell ref="H1:K1"/>
    <mergeCell ref="H2:K2"/>
    <mergeCell ref="C43:D43"/>
    <mergeCell ref="C62:D62"/>
    <mergeCell ref="C81:D81"/>
    <mergeCell ref="C102:D102"/>
    <mergeCell ref="C24:D24"/>
    <mergeCell ref="C200:E200"/>
    <mergeCell ref="C199:D199"/>
    <mergeCell ref="C122:D122"/>
    <mergeCell ref="C141:D141"/>
    <mergeCell ref="C161:D161"/>
    <mergeCell ref="C180:D18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2023-10-13T19:50:02Z</dcterms:modified>
</cp:coreProperties>
</file>